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ON\2019 Biennium\2019 Interim\LFC\Dec 2018\Grant Reporting\"/>
    </mc:Choice>
  </mc:AlternateContent>
  <bookViews>
    <workbookView xWindow="0" yWindow="0" windowWidth="28800" windowHeight="13410" xr2:uid="{F2838444-7BE2-434C-9E21-FA2DC95658EE}"/>
  </bookViews>
  <sheets>
    <sheet name="Sheet1" sheetId="1" r:id="rId1"/>
  </sheets>
  <externalReferences>
    <externalReference r:id="rId2"/>
    <externalReference r:id="rId3"/>
    <externalReference r:id="rId4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5" i="1"/>
  <c r="L4" i="1"/>
  <c r="L3" i="1"/>
  <c r="L2" i="1"/>
</calcChain>
</file>

<file path=xl/sharedStrings.xml><?xml version="1.0" encoding="utf-8"?>
<sst xmlns="http://schemas.openxmlformats.org/spreadsheetml/2006/main" count="1438" uniqueCount="428">
  <si>
    <t>Agency</t>
  </si>
  <si>
    <t>Grant program</t>
  </si>
  <si>
    <t>Grant Administrator</t>
  </si>
  <si>
    <t>Grant Administrator Phone</t>
  </si>
  <si>
    <t>Grant Administrator Email</t>
  </si>
  <si>
    <t>Grantee (project manager/director)</t>
  </si>
  <si>
    <t>Address of Grantee</t>
  </si>
  <si>
    <t>Address of Grantee 2</t>
  </si>
  <si>
    <t>City</t>
  </si>
  <si>
    <t>County</t>
  </si>
  <si>
    <t>Zipcode</t>
  </si>
  <si>
    <t>Grant Amount</t>
  </si>
  <si>
    <t>State Fund Type Awarded</t>
  </si>
  <si>
    <t>Beginning grant period</t>
  </si>
  <si>
    <t>End grant period</t>
  </si>
  <si>
    <t>Purpose of grant</t>
  </si>
  <si>
    <t>Statutory Reference (MCA)</t>
  </si>
  <si>
    <t>CFDA #, if available</t>
  </si>
  <si>
    <t>67010 Department Of Military Affairs</t>
  </si>
  <si>
    <t>Emergency Management Performance Grant</t>
  </si>
  <si>
    <t>Burke Honzel</t>
  </si>
  <si>
    <t>406-324-4771</t>
  </si>
  <si>
    <t>bhonzel@mt.gov</t>
  </si>
  <si>
    <t>2 South Pacific #12</t>
  </si>
  <si>
    <t>PO Box 850</t>
  </si>
  <si>
    <t>420 Ohio St./P.O. Box 576</t>
  </si>
  <si>
    <t xml:space="preserve">515 Broadway </t>
  </si>
  <si>
    <t>3619 Wynne Ave</t>
  </si>
  <si>
    <t>17 W 11th St</t>
  </si>
  <si>
    <t>214 Park St.</t>
  </si>
  <si>
    <t>P.O. Box 3127</t>
  </si>
  <si>
    <t>P.O. Box 459</t>
  </si>
  <si>
    <t>P.O. Box 159</t>
  </si>
  <si>
    <t>1010 Main</t>
  </si>
  <si>
    <t>P.O. Box 836/213 Main St.</t>
  </si>
  <si>
    <t>207 W Bell</t>
  </si>
  <si>
    <t>P.O. Box 180/121 8th Ave South</t>
  </si>
  <si>
    <t>625 Timberwolf Parkway</t>
  </si>
  <si>
    <t>P.O. Box 1027</t>
  </si>
  <si>
    <t>34 North Rouse</t>
  </si>
  <si>
    <t>PO Box 130</t>
  </si>
  <si>
    <t>512 East Main St.</t>
  </si>
  <si>
    <t>107 Kemp St.</t>
  </si>
  <si>
    <t>314 4th St.</t>
  </si>
  <si>
    <t>Box H</t>
  </si>
  <si>
    <t>91 3rd St North/P.O. Box 427</t>
  </si>
  <si>
    <t>221 Breckenridge St</t>
  </si>
  <si>
    <t>360 E. Marias Rd</t>
  </si>
  <si>
    <t>952 E. Spruce St. #205</t>
  </si>
  <si>
    <t>P.O. Box 278</t>
  </si>
  <si>
    <t>1004 C Avenue</t>
  </si>
  <si>
    <t>P.O. Box 469</t>
  </si>
  <si>
    <t>Dillon</t>
  </si>
  <si>
    <t>Browning</t>
  </si>
  <si>
    <t>Chinook</t>
  </si>
  <si>
    <t>Townsend</t>
  </si>
  <si>
    <t>Butte</t>
  </si>
  <si>
    <t>Red Lodge</t>
  </si>
  <si>
    <t>Ekalaka</t>
  </si>
  <si>
    <t>Great Falls</t>
  </si>
  <si>
    <t>Fort Benton</t>
  </si>
  <si>
    <t>Crow Agency</t>
  </si>
  <si>
    <t>Miles City</t>
  </si>
  <si>
    <t>Scobey</t>
  </si>
  <si>
    <t>Glendive</t>
  </si>
  <si>
    <t>Lewistown</t>
  </si>
  <si>
    <t>Kalispell</t>
  </si>
  <si>
    <t>Poplar</t>
  </si>
  <si>
    <t>Bozeman</t>
  </si>
  <si>
    <t>Jordan</t>
  </si>
  <si>
    <t>Cut Bank</t>
  </si>
  <si>
    <t>Ryegate</t>
  </si>
  <si>
    <t>Havre</t>
  </si>
  <si>
    <t>Boulder</t>
  </si>
  <si>
    <t>Stanford</t>
  </si>
  <si>
    <t>Helena</t>
  </si>
  <si>
    <t>Libby</t>
  </si>
  <si>
    <t>Virginia City</t>
  </si>
  <si>
    <t>Circle</t>
  </si>
  <si>
    <t>White Sulphur Springs</t>
  </si>
  <si>
    <t>Beaverhead</t>
  </si>
  <si>
    <t>Blackfeet</t>
  </si>
  <si>
    <t>Blaine</t>
  </si>
  <si>
    <t>Broadwater</t>
  </si>
  <si>
    <t>Butte-Silver Bow</t>
  </si>
  <si>
    <t>Carbon</t>
  </si>
  <si>
    <t>Carter</t>
  </si>
  <si>
    <t>Cascade</t>
  </si>
  <si>
    <t>Chouteau</t>
  </si>
  <si>
    <t>Crow</t>
  </si>
  <si>
    <t>Custer</t>
  </si>
  <si>
    <t>Daniels</t>
  </si>
  <si>
    <t>Dawson</t>
  </si>
  <si>
    <t>Fergus</t>
  </si>
  <si>
    <t>Flathead</t>
  </si>
  <si>
    <t>Fort Peck</t>
  </si>
  <si>
    <t>Gallatin</t>
  </si>
  <si>
    <t>Garfield</t>
  </si>
  <si>
    <t>Glacier</t>
  </si>
  <si>
    <t>Golden Valley</t>
  </si>
  <si>
    <t>Hill</t>
  </si>
  <si>
    <t>Jefferson</t>
  </si>
  <si>
    <t>Judith Basin</t>
  </si>
  <si>
    <t>Lewis &amp; Clark</t>
  </si>
  <si>
    <t>Liberty</t>
  </si>
  <si>
    <t>Lincoln</t>
  </si>
  <si>
    <t>Madison</t>
  </si>
  <si>
    <t>McCone</t>
  </si>
  <si>
    <t>Meagher</t>
  </si>
  <si>
    <t>Mineral</t>
  </si>
  <si>
    <t>Missoula</t>
  </si>
  <si>
    <t>Musselshell</t>
  </si>
  <si>
    <t>Park</t>
  </si>
  <si>
    <t>Petroleum</t>
  </si>
  <si>
    <t>Phillips</t>
  </si>
  <si>
    <t>Pondera</t>
  </si>
  <si>
    <t>Powder River</t>
  </si>
  <si>
    <t>Powell</t>
  </si>
  <si>
    <t>Prairie</t>
  </si>
  <si>
    <t>Ravalli</t>
  </si>
  <si>
    <t>Richland</t>
  </si>
  <si>
    <t>Roosevelt</t>
  </si>
  <si>
    <t>Sanders</t>
  </si>
  <si>
    <t>Stillwater</t>
  </si>
  <si>
    <t>Sweet Grass</t>
  </si>
  <si>
    <t>Teton</t>
  </si>
  <si>
    <t>Toole</t>
  </si>
  <si>
    <t>Valley</t>
  </si>
  <si>
    <t>Wibaux</t>
  </si>
  <si>
    <t>Yellowstone</t>
  </si>
  <si>
    <t>63 Bucko Ln</t>
  </si>
  <si>
    <t>200 W Broadway</t>
  </si>
  <si>
    <t>704 1st Street East</t>
  </si>
  <si>
    <t>414 E. Callender</t>
  </si>
  <si>
    <t>302 East Main St./P.O. Box 226</t>
  </si>
  <si>
    <t>P.O. Box 1090</t>
  </si>
  <si>
    <t>20 SW 4th Ave</t>
  </si>
  <si>
    <t>101 E River Rd.</t>
  </si>
  <si>
    <t>409 Missouri Ave Suite 111</t>
  </si>
  <si>
    <t>P.O. Box 126/217 W Park Street</t>
  </si>
  <si>
    <t>205 Bedford Suite J</t>
  </si>
  <si>
    <t>123 W Main Street</t>
  </si>
  <si>
    <t>416 2nd Ave S.</t>
  </si>
  <si>
    <t>P.O. Box 519</t>
  </si>
  <si>
    <t>P.O. Box 1287/400 E 3rd Street</t>
  </si>
  <si>
    <t>P.O. Box 567</t>
  </si>
  <si>
    <t>P.O. Box 610</t>
  </si>
  <si>
    <t>226 1st Street S</t>
  </si>
  <si>
    <t>501 Court Square #10</t>
  </si>
  <si>
    <t>P.O. Box 336</t>
  </si>
  <si>
    <t>P.O. Box 35004</t>
  </si>
  <si>
    <t>Superior</t>
  </si>
  <si>
    <t>Roundup</t>
  </si>
  <si>
    <t>Livingston</t>
  </si>
  <si>
    <t>Winnett</t>
  </si>
  <si>
    <t>Malta</t>
  </si>
  <si>
    <t>Conrad</t>
  </si>
  <si>
    <t>Broadus</t>
  </si>
  <si>
    <t>Deer Lodge</t>
  </si>
  <si>
    <t>Terry</t>
  </si>
  <si>
    <t>Hamilton</t>
  </si>
  <si>
    <t>Sidney</t>
  </si>
  <si>
    <t>Wolf Point</t>
  </si>
  <si>
    <t>Thompson Falls</t>
  </si>
  <si>
    <t>Columbus</t>
  </si>
  <si>
    <t>Big Timber</t>
  </si>
  <si>
    <t>Choteau</t>
  </si>
  <si>
    <t>Shelby</t>
  </si>
  <si>
    <t>Glasgow</t>
  </si>
  <si>
    <t>Billings</t>
  </si>
  <si>
    <t>03 Federal Special</t>
  </si>
  <si>
    <t xml:space="preserve">County Emergency Management Program </t>
  </si>
  <si>
    <t xml:space="preserve">Tribal Emergency Management Program </t>
  </si>
  <si>
    <t>State Homeland Security Program Grant</t>
  </si>
  <si>
    <t xml:space="preserve">CUSTER </t>
  </si>
  <si>
    <t>Lewis and Clark</t>
  </si>
  <si>
    <t>220 North 27th Street</t>
  </si>
  <si>
    <t>Fallon</t>
  </si>
  <si>
    <t>Granite</t>
  </si>
  <si>
    <t>Lake</t>
  </si>
  <si>
    <t>2305 8th Ave North</t>
  </si>
  <si>
    <t>P. O Box 285</t>
  </si>
  <si>
    <t>P.O. Box 419</t>
  </si>
  <si>
    <t>Culbertson</t>
  </si>
  <si>
    <t>1010 Main Street #2</t>
  </si>
  <si>
    <t>300 Main Street</t>
  </si>
  <si>
    <t xml:space="preserve">Powell </t>
  </si>
  <si>
    <t>10 Fallon Avenue West</t>
  </si>
  <si>
    <t>Baker</t>
  </si>
  <si>
    <t>238 2nd Avenue South</t>
  </si>
  <si>
    <t>Galsgow</t>
  </si>
  <si>
    <t>220 N. Sansome</t>
  </si>
  <si>
    <t>Phillipsburg</t>
  </si>
  <si>
    <t>P.O. Box 427</t>
  </si>
  <si>
    <t>East Helena</t>
  </si>
  <si>
    <t>P.O. Box 1170</t>
  </si>
  <si>
    <t>221 Breckenridge Street</t>
  </si>
  <si>
    <t>1930 Ninth Avenue</t>
  </si>
  <si>
    <t>106 6th Avenue</t>
  </si>
  <si>
    <t>Polson</t>
  </si>
  <si>
    <t>512 California Ave</t>
  </si>
  <si>
    <t>Virgina City</t>
  </si>
  <si>
    <t>P.O. Box 51</t>
  </si>
  <si>
    <t>200 W. Boadway</t>
  </si>
  <si>
    <t>Valier</t>
  </si>
  <si>
    <t>P.O Box 170535</t>
  </si>
  <si>
    <t>5 S. Last Chance Gulch</t>
  </si>
  <si>
    <t>302 N Roberts</t>
  </si>
  <si>
    <t>125 North Roberts</t>
  </si>
  <si>
    <t>414 East Callender Street</t>
  </si>
  <si>
    <t>P.O Box 200</t>
  </si>
  <si>
    <t>217 West Park Street</t>
  </si>
  <si>
    <t>205 Bedford Street</t>
  </si>
  <si>
    <t>P.O Box 610</t>
  </si>
  <si>
    <t>P. O Box 512</t>
  </si>
  <si>
    <t>Communication Site Upgrades</t>
  </si>
  <si>
    <t>EOD Training</t>
  </si>
  <si>
    <t>Hazmat Equipment</t>
  </si>
  <si>
    <t>Mobile Data Terminals</t>
  </si>
  <si>
    <t>School Base Station Radios</t>
  </si>
  <si>
    <t>Communication Van upgrade</t>
  </si>
  <si>
    <t>Repeater</t>
  </si>
  <si>
    <t>Generator</t>
  </si>
  <si>
    <t>Radios</t>
  </si>
  <si>
    <t>Incident Management Development Training</t>
  </si>
  <si>
    <t>Hospital Generator hook up</t>
  </si>
  <si>
    <t>Dispatch Center Communication upgrade</t>
  </si>
  <si>
    <t>Public Health Network Security upgrade</t>
  </si>
  <si>
    <t>Network Security Upgrades</t>
  </si>
  <si>
    <t xml:space="preserve">Communication Site </t>
  </si>
  <si>
    <t>Situation Analyst Montana</t>
  </si>
  <si>
    <t>Repeater and Radios</t>
  </si>
  <si>
    <t>EOC Security Cameras</t>
  </si>
  <si>
    <t>EOD Training and Equipment</t>
  </si>
  <si>
    <t>Statewide communication site administration</t>
  </si>
  <si>
    <t>Mass Care Generator</t>
  </si>
  <si>
    <t>Shelter Generator</t>
  </si>
  <si>
    <t>Communication Site Upgrade</t>
  </si>
  <si>
    <t>Rugged communication trailer</t>
  </si>
  <si>
    <t>EOC Generator</t>
  </si>
  <si>
    <t>Animal Preparedness in Disaster Training</t>
  </si>
  <si>
    <t>State Fusion Center</t>
  </si>
  <si>
    <t>Cyber Security Training</t>
  </si>
  <si>
    <t xml:space="preserve">Infastructure Security </t>
  </si>
  <si>
    <t>Incident Command Trailer</t>
  </si>
  <si>
    <t>Communication Site</t>
  </si>
  <si>
    <t>Operation Stonegarden</t>
  </si>
  <si>
    <t>Hazardous Material Emergency Preparedness</t>
  </si>
  <si>
    <t>Blackfeet Tribes</t>
  </si>
  <si>
    <t>Sheridan</t>
  </si>
  <si>
    <t>725 SW Boundary Street</t>
  </si>
  <si>
    <t>Jess Edwards</t>
  </si>
  <si>
    <t>420 Ohio Street</t>
  </si>
  <si>
    <t>Glenn Huestis</t>
  </si>
  <si>
    <t>106 Railroad Ave East</t>
  </si>
  <si>
    <t>Skip Baldry</t>
  </si>
  <si>
    <t>440 Colorado Blvd</t>
  </si>
  <si>
    <t>Ross Canen</t>
  </si>
  <si>
    <t>Wade Rademacher</t>
  </si>
  <si>
    <t>312 1st Ave E</t>
  </si>
  <si>
    <t>Vernon Billedeaux</t>
  </si>
  <si>
    <t>28 6th Ave SE</t>
  </si>
  <si>
    <t>Jamieson Ross</t>
  </si>
  <si>
    <t>1452 2nd St. W</t>
  </si>
  <si>
    <t>Brandon Huff</t>
  </si>
  <si>
    <t>Burt Peigneux</t>
  </si>
  <si>
    <t>John Dynneson</t>
  </si>
  <si>
    <t>300 12th Ave NW</t>
  </si>
  <si>
    <t>Malin Parker</t>
  </si>
  <si>
    <t>416 1/2 2nd Ave S.</t>
  </si>
  <si>
    <t>Heidi Willimson</t>
  </si>
  <si>
    <t>100 West Laurel Ave</t>
  </si>
  <si>
    <t>Plentywood</t>
  </si>
  <si>
    <t>Donna Whitt</t>
  </si>
  <si>
    <t>235 Deer Lodge Ave</t>
  </si>
  <si>
    <t>Alex Esteves</t>
  </si>
  <si>
    <t>501 Court</t>
  </si>
  <si>
    <t>Robert Shupe</t>
  </si>
  <si>
    <t>105 9th St. S</t>
  </si>
  <si>
    <t>Doug Dodge</t>
  </si>
  <si>
    <t>P.O. Box H</t>
  </si>
  <si>
    <t>Gordy Hughes</t>
  </si>
  <si>
    <t>625 E. Pine Street</t>
  </si>
  <si>
    <t>Michael Bowman</t>
  </si>
  <si>
    <t>2521 South Ave West</t>
  </si>
  <si>
    <t>Leslie Schmidt</t>
  </si>
  <si>
    <t>309 Montana Hall</t>
  </si>
  <si>
    <t>Tom Wagenknecht</t>
  </si>
  <si>
    <t>Robert Desrosier</t>
  </si>
  <si>
    <t>Haley Velk</t>
  </si>
  <si>
    <t>Mike Koehnke</t>
  </si>
  <si>
    <t>Dan Dennehy</t>
  </si>
  <si>
    <t>Tom Kohley</t>
  </si>
  <si>
    <t>Georgia Bruski</t>
  </si>
  <si>
    <t>John Stevens</t>
  </si>
  <si>
    <t>Debbie Gessaman</t>
  </si>
  <si>
    <t>Laura Rides Horse</t>
  </si>
  <si>
    <t>Bud Peterson</t>
  </si>
  <si>
    <t>Mary Nyhus</t>
  </si>
  <si>
    <t>Mary Jo Gehnert</t>
  </si>
  <si>
    <t>Rick Sacca</t>
  </si>
  <si>
    <t>Russel Boxer</t>
  </si>
  <si>
    <t>Patrick Lonergan</t>
  </si>
  <si>
    <t>Dale Billing</t>
  </si>
  <si>
    <t>Charles Farmer</t>
  </si>
  <si>
    <t>Robert Pallas</t>
  </si>
  <si>
    <t>Dave Sheppard</t>
  </si>
  <si>
    <t>Mike Howell</t>
  </si>
  <si>
    <t>Paul Spengler</t>
  </si>
  <si>
    <t>Brent Teske</t>
  </si>
  <si>
    <t>Dustin Tetrault</t>
  </si>
  <si>
    <t>Sarah Hodge</t>
  </si>
  <si>
    <t>Richard Seidlitz</t>
  </si>
  <si>
    <t>Lori Dove</t>
  </si>
  <si>
    <t>Adriane Beck</t>
  </si>
  <si>
    <t>Adam Carlson</t>
  </si>
  <si>
    <t>Greg Coleman</t>
  </si>
  <si>
    <t>Bill Cassell</t>
  </si>
  <si>
    <t>Greg Speer</t>
  </si>
  <si>
    <t>Le Ann Hermance</t>
  </si>
  <si>
    <t>Rebecca McEuen</t>
  </si>
  <si>
    <t>Ruth Koehler</t>
  </si>
  <si>
    <t>John Pisk</t>
  </si>
  <si>
    <t>Erik Hoover</t>
  </si>
  <si>
    <t>Debra Gilbert</t>
  </si>
  <si>
    <t>Lindsay McNabb</t>
  </si>
  <si>
    <t>Bill Naegeli</t>
  </si>
  <si>
    <t>Carol Arkell</t>
  </si>
  <si>
    <t>Brooke Osen</t>
  </si>
  <si>
    <t>Debra Coverdell</t>
  </si>
  <si>
    <t>Rick Seiler</t>
  </si>
  <si>
    <t>Frank Datta</t>
  </si>
  <si>
    <t>Brad Shoemaker</t>
  </si>
  <si>
    <t>Darrell Stafford</t>
  </si>
  <si>
    <t>Cathy Barta</t>
  </si>
  <si>
    <t>George Gartner</t>
  </si>
  <si>
    <t>Jason Lyon</t>
  </si>
  <si>
    <t>Wynn Meehan</t>
  </si>
  <si>
    <t>Rich Cowger</t>
  </si>
  <si>
    <t>Jaimee Green</t>
  </si>
  <si>
    <t>Eanest Peterson</t>
  </si>
  <si>
    <t>Brian Bender</t>
  </si>
  <si>
    <t>Chuck Lee</t>
  </si>
  <si>
    <t>Juanita Nelson</t>
  </si>
  <si>
    <t>Kathy Granger</t>
  </si>
  <si>
    <t>Rick Day</t>
  </si>
  <si>
    <t>James Schell</t>
  </si>
  <si>
    <t>Eric Gilbertson</t>
  </si>
  <si>
    <t>Roger Smith</t>
  </si>
  <si>
    <t>Mylon Merchant</t>
  </si>
  <si>
    <t>Michael Hingiss</t>
  </si>
  <si>
    <t>Erin Ketchum</t>
  </si>
  <si>
    <t>Jeremy Meeder</t>
  </si>
  <si>
    <t>Jeanne Rankin</t>
  </si>
  <si>
    <t>Jodi Stone</t>
  </si>
  <si>
    <t>Anne Dormady</t>
  </si>
  <si>
    <t>Farah Lane</t>
  </si>
  <si>
    <t>Joseph Frohlich</t>
  </si>
  <si>
    <t>Kristen Galbraith</t>
  </si>
  <si>
    <t>Florence Anderson</t>
  </si>
  <si>
    <t>Ray Bukoveckas</t>
  </si>
  <si>
    <t xml:space="preserve">Increase Border Security </t>
  </si>
  <si>
    <t>Hazmat Continuing Challenge Workshop</t>
  </si>
  <si>
    <t>Hazmat Awareness Level Training</t>
  </si>
  <si>
    <t>Hazmat Exercise</t>
  </si>
  <si>
    <t>Hazmat Technician Course</t>
  </si>
  <si>
    <t>Hazmat ALS / Above the Line Below the Line Training</t>
  </si>
  <si>
    <t>Disaster Public Assistance</t>
  </si>
  <si>
    <t>Tim Thennis</t>
  </si>
  <si>
    <t>406 324-4783</t>
  </si>
  <si>
    <t>tthennis@mt.gov</t>
  </si>
  <si>
    <t>Chuck Lee  PW001-1</t>
  </si>
  <si>
    <t>PO Box 846</t>
  </si>
  <si>
    <t>Chuck Lee  PW002-1</t>
  </si>
  <si>
    <t>Leona Huidekoper PW 022-1</t>
  </si>
  <si>
    <t>PO Box 309</t>
  </si>
  <si>
    <t>Ted Whitford, Sr PW 060-1</t>
  </si>
  <si>
    <t>31 Agency Square</t>
  </si>
  <si>
    <t>Bill Cassell PW 048-2</t>
  </si>
  <si>
    <t>PO Box 226</t>
  </si>
  <si>
    <t>Bill Cassell PW 0082-3</t>
  </si>
  <si>
    <t>Delina Cuts The Rope</t>
  </si>
  <si>
    <t>PO Box 1181</t>
  </si>
  <si>
    <t>Tom Solomon</t>
  </si>
  <si>
    <t>PO Box 231</t>
  </si>
  <si>
    <t>Jace Killsback</t>
  </si>
  <si>
    <t>PO Box 128</t>
  </si>
  <si>
    <t>325 2nd Avenue North</t>
  </si>
  <si>
    <t>Dan Karlin</t>
  </si>
  <si>
    <t>316 N Park Avenue</t>
  </si>
  <si>
    <t>406-324-4783</t>
  </si>
  <si>
    <t>Robert DesRosier</t>
  </si>
  <si>
    <t>PO Box 330</t>
  </si>
  <si>
    <t xml:space="preserve">Fairfield </t>
  </si>
  <si>
    <t>Box Elder</t>
  </si>
  <si>
    <t>Harlem</t>
  </si>
  <si>
    <t>02 State Special</t>
  </si>
  <si>
    <t>Lame Deer</t>
  </si>
  <si>
    <t>Rosebud</t>
  </si>
  <si>
    <t xml:space="preserve">Tornado Damage 2016 (PA 4275, Fallon County)
</t>
  </si>
  <si>
    <t xml:space="preserve">Winter Storm Damage 2016 (PA 4271, Sun River Electric Coop)
</t>
  </si>
  <si>
    <t xml:space="preserve">Spring Flooding Damage 2013 (PA 4127, Chippewa Cree Tribe)
</t>
  </si>
  <si>
    <t xml:space="preserve">Spring Flooding Damage 2013 (PA 4127, Petroleum County)
</t>
  </si>
  <si>
    <t xml:space="preserve">Winter Storm 2017 (State Disaster, Fort Belknap)
</t>
  </si>
  <si>
    <t xml:space="preserve">Winter Storm 2017 (State Disaster, City of Havre)
</t>
  </si>
  <si>
    <t xml:space="preserve">Winter Storm Feb 2018 (State Disaster, Fort Belknap)
</t>
  </si>
  <si>
    <t xml:space="preserve">Winter Storm Feb 2018 (State Disaster, Northern Cheyenne)
</t>
  </si>
  <si>
    <t xml:space="preserve">Flooding June 2018 (State Disaster, Cascade County)
</t>
  </si>
  <si>
    <t xml:space="preserve">Flooding June 2018 (State Disaster, Lewis &amp; Clark County)
</t>
  </si>
  <si>
    <t>Winter Storm FEB 2018 (State Disaster, Blackfeet Nation</t>
  </si>
  <si>
    <t>PO Box 278</t>
  </si>
  <si>
    <t>10 West Fallon Ave</t>
  </si>
  <si>
    <t>Disaster Mitigation - HMGP</t>
  </si>
  <si>
    <t>Disaster Mitigation - PDM</t>
  </si>
  <si>
    <t>Disaster Mitigation - FMA</t>
  </si>
  <si>
    <t>704 1st St E</t>
  </si>
  <si>
    <t>Jake Ganieany</t>
  </si>
  <si>
    <t>406-324-4776</t>
  </si>
  <si>
    <t>jake.ganieany@mt.gov</t>
  </si>
  <si>
    <t>Award Date of Grant</t>
  </si>
  <si>
    <t xml:space="preserve">Amy Angel </t>
  </si>
  <si>
    <t xml:space="preserve">Deer Lodge </t>
  </si>
  <si>
    <t xml:space="preserve">Brian Bender </t>
  </si>
  <si>
    <t xml:space="preserve">300 Main St </t>
  </si>
  <si>
    <t xml:space="preserve"> Hazardous Fuels Reduction Wildfire Mitigation </t>
  </si>
  <si>
    <t xml:space="preserve">Weather Alert Radios Severe Storm Risk Reduction </t>
  </si>
  <si>
    <t xml:space="preserve">Flood Risk Reduction Project Acquisition of Real Property </t>
  </si>
  <si>
    <t>Pre Disaster Mitigation Project Acquisition of Real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</si>
</sst>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m/d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el"/>
      <family val="2"/>
    </font>
    <font>
      <u/>
      <sz val="11"/>
      <color theme="10"/>
      <name val="Calibri"/>
      <family val="2"/>
      <scheme val="minor"/>
    </font>
    <font>
      <sz val="11"/>
      <color theme="1"/>
      <name val="Gill Sans MT"/>
      <family val="2"/>
    </font>
    <font>
      <sz val="10"/>
      <name val="Arial"/>
      <family val="2"/>
    </font>
    <font>
      <sz val="11"/>
      <name val="Gill Sans MT"/>
      <family val="2"/>
    </font>
    <font>
      <sz val="12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4" fillId="0" borderId="1" xfId="2" applyFont="1" applyFill="1" applyBorder="1" applyAlignment="1" applyProtection="1"/>
    <xf numFmtId="0" fontId="4" fillId="0" borderId="1" xfId="0" applyFont="1" applyBorder="1" applyAlignment="1">
      <alignment horizontal="left"/>
    </xf>
    <xf numFmtId="0" fontId="4" fillId="0" borderId="1" xfId="3" applyFont="1" applyFill="1" applyBorder="1"/>
    <xf numFmtId="0" fontId="4" fillId="0" borderId="1" xfId="0" applyFont="1" applyBorder="1"/>
    <xf numFmtId="0" fontId="4" fillId="0" borderId="1" xfId="3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left" wrapText="1"/>
    </xf>
    <xf numFmtId="165" fontId="4" fillId="0" borderId="1" xfId="0" applyNumberFormat="1" applyFont="1" applyBorder="1" applyAlignment="1">
      <alignment horizontal="left" wrapText="1"/>
    </xf>
    <xf numFmtId="165" fontId="6" fillId="0" borderId="1" xfId="0" applyNumberFormat="1" applyFont="1" applyBorder="1" applyAlignment="1">
      <alignment horizontal="left" wrapText="1"/>
    </xf>
    <xf numFmtId="165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horizontal="left"/>
    </xf>
    <xf numFmtId="8" fontId="0" fillId="2" borderId="1" xfId="0" applyNumberFormat="1" applyFill="1" applyBorder="1"/>
    <xf numFmtId="8" fontId="5" fillId="2" borderId="1" xfId="0" applyNumberFormat="1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3" fillId="0" borderId="1" xfId="2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4" fontId="4" fillId="0" borderId="3" xfId="1" applyNumberFormat="1" applyFont="1" applyFill="1" applyBorder="1" applyAlignment="1">
      <alignment horizontal="left" wrapText="1"/>
    </xf>
    <xf numFmtId="8" fontId="0" fillId="0" borderId="1" xfId="0" applyNumberFormat="1" applyBorder="1"/>
    <xf numFmtId="0" fontId="0" fillId="0" borderId="1" xfId="0" applyFill="1" applyBorder="1"/>
    <xf numFmtId="0" fontId="6" fillId="0" borderId="2" xfId="0" applyFont="1" applyBorder="1" applyAlignment="1">
      <alignment wrapText="1"/>
    </xf>
    <xf numFmtId="0" fontId="0" fillId="0" borderId="1" xfId="0" applyBorder="1" applyAlignment="1"/>
    <xf numFmtId="0" fontId="7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8" fontId="0" fillId="0" borderId="1" xfId="0" applyNumberFormat="1" applyFill="1" applyBorder="1"/>
    <xf numFmtId="165" fontId="0" fillId="0" borderId="1" xfId="1" applyNumberFormat="1" applyFont="1" applyBorder="1"/>
    <xf numFmtId="0" fontId="0" fillId="0" borderId="3" xfId="0" applyBorder="1"/>
    <xf numFmtId="4" fontId="0" fillId="0" borderId="1" xfId="0" applyNumberFormat="1" applyBorder="1"/>
    <xf numFmtId="166" fontId="0" fillId="0" borderId="1" xfId="0" applyNumberFormat="1" applyBorder="1"/>
    <xf numFmtId="0" fontId="0" fillId="0" borderId="1" xfId="0" applyBorder="1" applyProtection="1"/>
    <xf numFmtId="0" fontId="0" fillId="0" borderId="1" xfId="0" applyFill="1" applyBorder="1" applyProtection="1"/>
    <xf numFmtId="4" fontId="0" fillId="0" borderId="1" xfId="0" applyNumberFormat="1" applyBorder="1" applyProtection="1"/>
    <xf numFmtId="166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3" fontId="0" fillId="0" borderId="1" xfId="0" applyNumberFormat="1" applyBorder="1"/>
    <xf numFmtId="0" fontId="0" fillId="0" borderId="1" xfId="0" applyBorder="1" applyAlignment="1" applyProtection="1"/>
    <xf numFmtId="0" fontId="6" fillId="0" borderId="1" xfId="0" applyFont="1" applyFill="1" applyBorder="1" applyAlignment="1">
      <alignment wrapText="1"/>
    </xf>
    <xf numFmtId="0" fontId="0" fillId="2" borderId="1" xfId="0" applyFill="1" applyBorder="1" applyAlignment="1">
      <alignment horizontal="left"/>
    </xf>
    <xf numFmtId="44" fontId="0" fillId="0" borderId="1" xfId="1" applyFont="1" applyFill="1" applyBorder="1"/>
    <xf numFmtId="44" fontId="0" fillId="0" borderId="1" xfId="1" applyFont="1" applyBorder="1"/>
    <xf numFmtId="14" fontId="0" fillId="2" borderId="1" xfId="0" applyNumberFormat="1" applyFill="1" applyBorder="1"/>
    <xf numFmtId="0" fontId="0" fillId="0" borderId="0" xfId="0" applyFill="1" applyBorder="1"/>
    <xf numFmtId="44" fontId="0" fillId="0" borderId="0" xfId="1" applyFont="1" applyFill="1" applyBorder="1"/>
    <xf numFmtId="0" fontId="0" fillId="0" borderId="3" xfId="0" applyFill="1" applyBorder="1"/>
    <xf numFmtId="14" fontId="0" fillId="0" borderId="0" xfId="0" applyNumberFormat="1"/>
    <xf numFmtId="0" fontId="0" fillId="0" borderId="1" xfId="0" applyBorder="1" applyAlignment="1" applyProtection="1">
      <alignment horizontal="left"/>
    </xf>
  </cellXfs>
  <cellStyles count="4">
    <cellStyle name="Currency" xfId="1" builtinId="4"/>
    <cellStyle name="Hyperlink" xfId="2" builtinId="8"/>
    <cellStyle name="Normal" xfId="0" builtinId="0"/>
    <cellStyle name="Normal 2" xfId="3" xr:uid="{07DBD4CD-8E4F-4605-8A39-323B22887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cking%20Documents\Financial%20Trackers\EMPG\FFY2017%20EMP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w0828\AppData\Local\Microsoft\Windows\INetCache\Content.Outlook\RR21NGHI\Grant-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Grant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eaverhead"/>
      <sheetName val="Blackfeet"/>
      <sheetName val="Blaine"/>
      <sheetName val="Broadwater"/>
      <sheetName val="Carbon"/>
      <sheetName val="Carter"/>
      <sheetName val="Cascade"/>
      <sheetName val="Chouteau"/>
      <sheetName val="Crow"/>
      <sheetName val="Custer"/>
      <sheetName val="Daniels"/>
      <sheetName val="Dawson"/>
      <sheetName val="Fergus"/>
      <sheetName val="Flathead"/>
      <sheetName val="Fort Belknap"/>
      <sheetName val="Fort Peck"/>
      <sheetName val="Gallatin"/>
      <sheetName val="Garfield"/>
      <sheetName val="Glacier"/>
      <sheetName val="Golden Valley"/>
      <sheetName val="Hill"/>
      <sheetName val="Jefferson"/>
      <sheetName val="Judith Basin"/>
      <sheetName val="L&amp;C"/>
      <sheetName val="Liberty"/>
      <sheetName val="Lincoln"/>
      <sheetName val="Madison"/>
      <sheetName val="McCone"/>
      <sheetName val="Meagher"/>
      <sheetName val="Mineral"/>
      <sheetName val="Missoula"/>
      <sheetName val="Musselshell"/>
      <sheetName val="Park"/>
      <sheetName val="Petroleum"/>
      <sheetName val="Phillips"/>
      <sheetName val="Pondera"/>
      <sheetName val="Powder River"/>
      <sheetName val="Powell"/>
      <sheetName val="Prairie"/>
      <sheetName val="Ravalli"/>
      <sheetName val="Richland"/>
      <sheetName val="Roosevelt"/>
      <sheetName val="Sanders"/>
      <sheetName val="Silver Bow"/>
      <sheetName val="Stillwater"/>
      <sheetName val="Sweet Grass"/>
      <sheetName val="Teton"/>
      <sheetName val="Toole"/>
      <sheetName val="Valley"/>
      <sheetName val="Wibaux"/>
      <sheetName val="Yellowstone"/>
      <sheetName val="Vendor #'s"/>
    </sheetNames>
    <sheetDataSet>
      <sheetData sheetId="0"/>
      <sheetData sheetId="1">
        <row r="3">
          <cell r="C3">
            <v>47224.1</v>
          </cell>
        </row>
      </sheetData>
      <sheetData sheetId="2">
        <row r="3">
          <cell r="C3">
            <v>45500</v>
          </cell>
        </row>
      </sheetData>
      <sheetData sheetId="3">
        <row r="3">
          <cell r="C3">
            <v>30000</v>
          </cell>
        </row>
      </sheetData>
      <sheetData sheetId="4">
        <row r="3">
          <cell r="C3">
            <v>26901.5</v>
          </cell>
        </row>
      </sheetData>
      <sheetData sheetId="5">
        <row r="3">
          <cell r="C3">
            <v>53945</v>
          </cell>
        </row>
      </sheetData>
      <sheetData sheetId="6">
        <row r="3">
          <cell r="C3">
            <v>20000</v>
          </cell>
        </row>
      </sheetData>
      <sheetData sheetId="7">
        <row r="3">
          <cell r="C3">
            <v>98920.76</v>
          </cell>
        </row>
      </sheetData>
      <sheetData sheetId="8">
        <row r="3">
          <cell r="C3">
            <v>56000</v>
          </cell>
        </row>
      </sheetData>
      <sheetData sheetId="9">
        <row r="3">
          <cell r="C3">
            <v>50250</v>
          </cell>
        </row>
      </sheetData>
      <sheetData sheetId="10">
        <row r="3">
          <cell r="C3">
            <v>52000</v>
          </cell>
        </row>
      </sheetData>
      <sheetData sheetId="11">
        <row r="3">
          <cell r="C3">
            <v>7232</v>
          </cell>
        </row>
      </sheetData>
      <sheetData sheetId="12">
        <row r="3">
          <cell r="C3">
            <v>44136.4</v>
          </cell>
        </row>
      </sheetData>
      <sheetData sheetId="13">
        <row r="3">
          <cell r="C3">
            <v>54325</v>
          </cell>
        </row>
      </sheetData>
      <sheetData sheetId="14">
        <row r="3">
          <cell r="C3">
            <v>64386.18</v>
          </cell>
        </row>
      </sheetData>
      <sheetData sheetId="15"/>
      <sheetData sheetId="16">
        <row r="3">
          <cell r="C3">
            <v>42723.05</v>
          </cell>
        </row>
      </sheetData>
      <sheetData sheetId="17">
        <row r="3">
          <cell r="C3">
            <v>82009</v>
          </cell>
        </row>
      </sheetData>
      <sheetData sheetId="18">
        <row r="3">
          <cell r="C3">
            <v>14000</v>
          </cell>
        </row>
      </sheetData>
      <sheetData sheetId="19">
        <row r="3">
          <cell r="C3">
            <v>49350</v>
          </cell>
        </row>
      </sheetData>
      <sheetData sheetId="20">
        <row r="3">
          <cell r="C3">
            <v>13000</v>
          </cell>
        </row>
      </sheetData>
      <sheetData sheetId="21">
        <row r="3">
          <cell r="C3">
            <v>20603</v>
          </cell>
        </row>
      </sheetData>
      <sheetData sheetId="22">
        <row r="3">
          <cell r="C3">
            <v>25743.25</v>
          </cell>
        </row>
      </sheetData>
      <sheetData sheetId="23">
        <row r="3">
          <cell r="C3">
            <v>24350</v>
          </cell>
        </row>
      </sheetData>
      <sheetData sheetId="24">
        <row r="3">
          <cell r="C3">
            <v>53582</v>
          </cell>
        </row>
      </sheetData>
      <sheetData sheetId="25">
        <row r="3">
          <cell r="C3">
            <v>11585</v>
          </cell>
        </row>
      </sheetData>
      <sheetData sheetId="26">
        <row r="3">
          <cell r="C3">
            <v>70421.97</v>
          </cell>
        </row>
      </sheetData>
      <sheetData sheetId="27">
        <row r="3">
          <cell r="C3">
            <v>45585.26</v>
          </cell>
        </row>
      </sheetData>
      <sheetData sheetId="28">
        <row r="3">
          <cell r="C3">
            <v>18000</v>
          </cell>
        </row>
      </sheetData>
      <sheetData sheetId="29">
        <row r="3">
          <cell r="C3">
            <v>14350</v>
          </cell>
        </row>
      </sheetData>
      <sheetData sheetId="30">
        <row r="3">
          <cell r="C3">
            <v>10425</v>
          </cell>
        </row>
      </sheetData>
      <sheetData sheetId="31">
        <row r="3">
          <cell r="C3">
            <v>100000</v>
          </cell>
        </row>
      </sheetData>
      <sheetData sheetId="32">
        <row r="3">
          <cell r="C3">
            <v>42500</v>
          </cell>
        </row>
      </sheetData>
      <sheetData sheetId="33">
        <row r="3">
          <cell r="C3">
            <v>37500</v>
          </cell>
        </row>
      </sheetData>
      <sheetData sheetId="34">
        <row r="3">
          <cell r="C3">
            <v>12117</v>
          </cell>
        </row>
      </sheetData>
      <sheetData sheetId="35">
        <row r="3">
          <cell r="C3">
            <v>9600</v>
          </cell>
        </row>
      </sheetData>
      <sheetData sheetId="36">
        <row r="3">
          <cell r="C3">
            <v>33389</v>
          </cell>
        </row>
      </sheetData>
      <sheetData sheetId="37">
        <row r="3">
          <cell r="C3">
            <v>10000</v>
          </cell>
        </row>
      </sheetData>
      <sheetData sheetId="38">
        <row r="3">
          <cell r="C3">
            <v>15597.05</v>
          </cell>
        </row>
      </sheetData>
      <sheetData sheetId="39">
        <row r="3">
          <cell r="C3">
            <v>24867.38</v>
          </cell>
        </row>
      </sheetData>
      <sheetData sheetId="40">
        <row r="3">
          <cell r="C3">
            <v>38970</v>
          </cell>
        </row>
      </sheetData>
      <sheetData sheetId="41">
        <row r="3">
          <cell r="C3">
            <v>46150</v>
          </cell>
        </row>
      </sheetData>
      <sheetData sheetId="42">
        <row r="3">
          <cell r="C3">
            <v>50107</v>
          </cell>
        </row>
      </sheetData>
      <sheetData sheetId="43">
        <row r="3">
          <cell r="C3">
            <v>26620</v>
          </cell>
        </row>
      </sheetData>
      <sheetData sheetId="44">
        <row r="3">
          <cell r="C3">
            <v>108500</v>
          </cell>
        </row>
      </sheetData>
      <sheetData sheetId="45">
        <row r="3">
          <cell r="C3">
            <v>51525</v>
          </cell>
        </row>
      </sheetData>
      <sheetData sheetId="46">
        <row r="3">
          <cell r="C3">
            <v>16823.599999999999</v>
          </cell>
        </row>
      </sheetData>
      <sheetData sheetId="47">
        <row r="3">
          <cell r="C3">
            <v>36000</v>
          </cell>
        </row>
      </sheetData>
      <sheetData sheetId="48">
        <row r="3">
          <cell r="C3">
            <v>21802</v>
          </cell>
        </row>
      </sheetData>
      <sheetData sheetId="49">
        <row r="3">
          <cell r="C3">
            <v>29782.5</v>
          </cell>
        </row>
      </sheetData>
      <sheetData sheetId="50">
        <row r="3">
          <cell r="C3">
            <v>22000</v>
          </cell>
        </row>
      </sheetData>
      <sheetData sheetId="51">
        <row r="3">
          <cell r="C3">
            <v>121400</v>
          </cell>
        </row>
      </sheetData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 Down Lists"/>
      <sheetName val="ESRI_MAPINFO_SHEET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honzel@mt.gov" TargetMode="External"/><Relationship Id="rId3" Type="http://schemas.openxmlformats.org/officeDocument/2006/relationships/hyperlink" Target="mailto:bhonzel@mt.gov" TargetMode="External"/><Relationship Id="rId7" Type="http://schemas.openxmlformats.org/officeDocument/2006/relationships/hyperlink" Target="mailto:bhonzel@mt.gov" TargetMode="External"/><Relationship Id="rId2" Type="http://schemas.openxmlformats.org/officeDocument/2006/relationships/hyperlink" Target="mailto:bhonzel@mt.gov" TargetMode="External"/><Relationship Id="rId1" Type="http://schemas.openxmlformats.org/officeDocument/2006/relationships/hyperlink" Target="mailto:bhonzel@mt.gov" TargetMode="External"/><Relationship Id="rId6" Type="http://schemas.openxmlformats.org/officeDocument/2006/relationships/hyperlink" Target="mailto:bhonzel@mt.gov" TargetMode="External"/><Relationship Id="rId5" Type="http://schemas.openxmlformats.org/officeDocument/2006/relationships/hyperlink" Target="mailto:bhonzel@mt.gov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bhonzel@mt.gov" TargetMode="External"/><Relationship Id="rId9" Type="http://schemas.openxmlformats.org/officeDocument/2006/relationships/hyperlink" Target="mailto:bhonzel@mt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AF2CC-803C-464D-B59D-C2ED1597C084}">
  <dimension ref="A1:S135"/>
  <sheetViews>
    <sheetView tabSelected="1" workbookViewId="0">
      <pane ySplit="1" topLeftCell="A2" activePane="bottomLeft" state="frozen"/>
      <selection pane="bottomLeft" activeCell="R120" sqref="R120"/>
    </sheetView>
  </sheetViews>
  <sheetFormatPr defaultRowHeight="17.25"/>
  <cols>
    <col min="1" max="1" width="18.28515625" customWidth="1"/>
    <col min="2" max="2" width="20.140625" customWidth="1"/>
    <col min="3" max="3" width="12.42578125" customWidth="1"/>
    <col min="4" max="4" width="13.140625" customWidth="1"/>
    <col min="5" max="5" width="16.28515625" customWidth="1"/>
    <col min="6" max="6" width="36.42578125" bestFit="1" customWidth="1"/>
    <col min="7" max="7" width="30.140625" customWidth="1"/>
    <col min="8" max="8" width="24.7109375" hidden="1" customWidth="1"/>
    <col min="9" max="9" width="23.140625" customWidth="1"/>
    <col min="10" max="10" width="24.7109375" bestFit="1" customWidth="1"/>
    <col min="11" max="11" width="12.140625" style="29" customWidth="1"/>
    <col min="12" max="12" width="15" bestFit="1" customWidth="1"/>
    <col min="13" max="13" width="27.7109375" bestFit="1" customWidth="1"/>
    <col min="14" max="14" width="21" bestFit="1" customWidth="1"/>
    <col min="15" max="15" width="24.28515625" bestFit="1" customWidth="1"/>
    <col min="16" max="16" width="18.140625" bestFit="1" customWidth="1"/>
    <col min="17" max="17" width="57.5703125" bestFit="1" customWidth="1"/>
    <col min="18" max="18" width="28.5703125" bestFit="1" customWidth="1"/>
    <col min="19" max="19" width="29.140625" style="12" bestFit="1" customWidth="1"/>
  </cols>
  <sheetData>
    <row r="1" spans="1:19" ht="19.5">
      <c r="A1" s="15" t="s">
        <v>0</v>
      </c>
      <c r="B1" s="15" t="s">
        <v>1</v>
      </c>
      <c r="C1" s="15" t="s">
        <v>2</v>
      </c>
      <c r="D1" s="17" t="s">
        <v>3</v>
      </c>
      <c r="E1" s="17" t="s">
        <v>4</v>
      </c>
      <c r="F1" s="18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28" t="s">
        <v>10</v>
      </c>
      <c r="L1" s="15" t="s">
        <v>11</v>
      </c>
      <c r="M1" s="15" t="s">
        <v>12</v>
      </c>
      <c r="N1" s="15" t="s">
        <v>419</v>
      </c>
      <c r="O1" s="15" t="s">
        <v>13</v>
      </c>
      <c r="P1" s="15" t="s">
        <v>14</v>
      </c>
      <c r="Q1" s="15" t="s">
        <v>15</v>
      </c>
      <c r="R1" s="15" t="s">
        <v>16</v>
      </c>
      <c r="S1" s="18" t="s">
        <v>17</v>
      </c>
    </row>
    <row r="2" spans="1:19">
      <c r="A2" s="16" t="s">
        <v>18</v>
      </c>
      <c r="B2" s="16" t="s">
        <v>19</v>
      </c>
      <c r="C2" s="16" t="s">
        <v>20</v>
      </c>
      <c r="D2" s="16" t="s">
        <v>21</v>
      </c>
      <c r="E2" s="19" t="s">
        <v>22</v>
      </c>
      <c r="F2" s="16" t="s">
        <v>287</v>
      </c>
      <c r="G2" s="1" t="s">
        <v>23</v>
      </c>
      <c r="H2" s="16"/>
      <c r="I2" s="3" t="s">
        <v>52</v>
      </c>
      <c r="J2" s="2" t="s">
        <v>80</v>
      </c>
      <c r="K2" s="5">
        <v>59725</v>
      </c>
      <c r="L2" s="13">
        <f>[1]Beaverhead!$C$3</f>
        <v>47224.1</v>
      </c>
      <c r="M2" s="16" t="s">
        <v>170</v>
      </c>
      <c r="N2" s="20">
        <v>43009</v>
      </c>
      <c r="O2" s="20">
        <v>42993</v>
      </c>
      <c r="P2" s="20">
        <v>43281</v>
      </c>
      <c r="Q2" s="6" t="s">
        <v>171</v>
      </c>
      <c r="R2" s="16"/>
      <c r="S2" s="21">
        <v>97.042000000000002</v>
      </c>
    </row>
    <row r="3" spans="1:19">
      <c r="A3" s="16" t="s">
        <v>18</v>
      </c>
      <c r="B3" s="16" t="s">
        <v>19</v>
      </c>
      <c r="C3" s="16" t="s">
        <v>20</v>
      </c>
      <c r="D3" s="16" t="s">
        <v>21</v>
      </c>
      <c r="E3" s="19" t="s">
        <v>22</v>
      </c>
      <c r="F3" s="16" t="s">
        <v>288</v>
      </c>
      <c r="G3" s="2" t="s">
        <v>24</v>
      </c>
      <c r="H3" s="16"/>
      <c r="I3" s="2" t="s">
        <v>53</v>
      </c>
      <c r="J3" s="2" t="s">
        <v>81</v>
      </c>
      <c r="K3" s="2">
        <v>59417</v>
      </c>
      <c r="L3" s="13">
        <f>[1]Blackfeet!$C$3</f>
        <v>45500</v>
      </c>
      <c r="M3" s="16" t="s">
        <v>170</v>
      </c>
      <c r="N3" s="20">
        <v>43009</v>
      </c>
      <c r="O3" s="20">
        <v>42993</v>
      </c>
      <c r="P3" s="20">
        <v>43281</v>
      </c>
      <c r="Q3" s="6" t="s">
        <v>172</v>
      </c>
      <c r="R3" s="16"/>
      <c r="S3" s="21">
        <v>97.042000000000002</v>
      </c>
    </row>
    <row r="4" spans="1:19">
      <c r="A4" s="16" t="s">
        <v>18</v>
      </c>
      <c r="B4" s="16" t="s">
        <v>19</v>
      </c>
      <c r="C4" s="16" t="s">
        <v>20</v>
      </c>
      <c r="D4" s="16" t="s">
        <v>21</v>
      </c>
      <c r="E4" s="19" t="s">
        <v>22</v>
      </c>
      <c r="F4" s="16" t="s">
        <v>289</v>
      </c>
      <c r="G4" s="2" t="s">
        <v>25</v>
      </c>
      <c r="H4" s="16"/>
      <c r="I4" s="2" t="s">
        <v>54</v>
      </c>
      <c r="J4" s="2" t="s">
        <v>82</v>
      </c>
      <c r="K4" s="2">
        <v>59523</v>
      </c>
      <c r="L4" s="13">
        <f>[1]Blaine!$C$3</f>
        <v>30000</v>
      </c>
      <c r="M4" s="16" t="s">
        <v>170</v>
      </c>
      <c r="N4" s="20">
        <v>43009</v>
      </c>
      <c r="O4" s="20">
        <v>42993</v>
      </c>
      <c r="P4" s="20">
        <v>43281</v>
      </c>
      <c r="Q4" s="6" t="s">
        <v>171</v>
      </c>
      <c r="R4" s="16"/>
      <c r="S4" s="21">
        <v>97.042000000000002</v>
      </c>
    </row>
    <row r="5" spans="1:19">
      <c r="A5" s="16" t="s">
        <v>18</v>
      </c>
      <c r="B5" s="16" t="s">
        <v>19</v>
      </c>
      <c r="C5" s="16" t="s">
        <v>20</v>
      </c>
      <c r="D5" s="16" t="s">
        <v>21</v>
      </c>
      <c r="E5" s="19" t="s">
        <v>22</v>
      </c>
      <c r="F5" s="16" t="s">
        <v>290</v>
      </c>
      <c r="G5" s="2" t="s">
        <v>26</v>
      </c>
      <c r="H5" s="16"/>
      <c r="I5" s="2" t="s">
        <v>55</v>
      </c>
      <c r="J5" s="2" t="s">
        <v>83</v>
      </c>
      <c r="K5" s="2">
        <v>59644</v>
      </c>
      <c r="L5" s="13">
        <f>[1]Broadwater!$C$3</f>
        <v>26901.5</v>
      </c>
      <c r="M5" s="16" t="s">
        <v>170</v>
      </c>
      <c r="N5" s="20">
        <v>43009</v>
      </c>
      <c r="O5" s="20">
        <v>42993</v>
      </c>
      <c r="P5" s="20">
        <v>43281</v>
      </c>
      <c r="Q5" s="6" t="s">
        <v>171</v>
      </c>
      <c r="R5" s="16"/>
      <c r="S5" s="21">
        <v>97.042000000000002</v>
      </c>
    </row>
    <row r="6" spans="1:19">
      <c r="A6" s="16" t="s">
        <v>18</v>
      </c>
      <c r="B6" s="16" t="s">
        <v>19</v>
      </c>
      <c r="C6" s="16" t="s">
        <v>20</v>
      </c>
      <c r="D6" s="16" t="s">
        <v>21</v>
      </c>
      <c r="E6" s="19" t="s">
        <v>22</v>
      </c>
      <c r="F6" s="16" t="s">
        <v>291</v>
      </c>
      <c r="G6" s="2" t="s">
        <v>27</v>
      </c>
      <c r="H6" s="16"/>
      <c r="I6" s="2" t="s">
        <v>56</v>
      </c>
      <c r="J6" s="2" t="s">
        <v>84</v>
      </c>
      <c r="K6" s="2">
        <v>59701</v>
      </c>
      <c r="L6" s="13">
        <f>'[1]Silver Bow'!$C$3</f>
        <v>108500</v>
      </c>
      <c r="M6" s="16" t="s">
        <v>170</v>
      </c>
      <c r="N6" s="20">
        <v>43009</v>
      </c>
      <c r="O6" s="20">
        <v>42993</v>
      </c>
      <c r="P6" s="20">
        <v>43281</v>
      </c>
      <c r="Q6" s="6" t="s">
        <v>171</v>
      </c>
      <c r="R6" s="16"/>
      <c r="S6" s="21">
        <v>97.042000000000002</v>
      </c>
    </row>
    <row r="7" spans="1:19">
      <c r="A7" s="16" t="s">
        <v>18</v>
      </c>
      <c r="B7" s="16" t="s">
        <v>19</v>
      </c>
      <c r="C7" s="16" t="s">
        <v>20</v>
      </c>
      <c r="D7" s="16" t="s">
        <v>21</v>
      </c>
      <c r="E7" s="19" t="s">
        <v>22</v>
      </c>
      <c r="F7" s="16" t="s">
        <v>292</v>
      </c>
      <c r="G7" s="3" t="s">
        <v>28</v>
      </c>
      <c r="H7" s="16"/>
      <c r="I7" s="3" t="s">
        <v>57</v>
      </c>
      <c r="J7" s="2" t="s">
        <v>85</v>
      </c>
      <c r="K7" s="5">
        <v>59068</v>
      </c>
      <c r="L7" s="13">
        <f>[1]Carbon!$C$3</f>
        <v>53945</v>
      </c>
      <c r="M7" s="16" t="s">
        <v>170</v>
      </c>
      <c r="N7" s="20">
        <v>43009</v>
      </c>
      <c r="O7" s="20">
        <v>42993</v>
      </c>
      <c r="P7" s="20">
        <v>43281</v>
      </c>
      <c r="Q7" s="6" t="s">
        <v>171</v>
      </c>
      <c r="R7" s="16"/>
      <c r="S7" s="21">
        <v>97.042000000000002</v>
      </c>
    </row>
    <row r="8" spans="1:19">
      <c r="A8" s="16" t="s">
        <v>18</v>
      </c>
      <c r="B8" s="16" t="s">
        <v>19</v>
      </c>
      <c r="C8" s="16" t="s">
        <v>20</v>
      </c>
      <c r="D8" s="16" t="s">
        <v>21</v>
      </c>
      <c r="E8" s="19" t="s">
        <v>22</v>
      </c>
      <c r="F8" s="16" t="s">
        <v>293</v>
      </c>
      <c r="G8" s="3" t="s">
        <v>29</v>
      </c>
      <c r="H8" s="16"/>
      <c r="I8" s="3" t="s">
        <v>58</v>
      </c>
      <c r="J8" s="2" t="s">
        <v>86</v>
      </c>
      <c r="K8" s="5">
        <v>59342</v>
      </c>
      <c r="L8" s="13">
        <f>[1]Carter!$C$3</f>
        <v>20000</v>
      </c>
      <c r="M8" s="16" t="s">
        <v>170</v>
      </c>
      <c r="N8" s="20">
        <v>43009</v>
      </c>
      <c r="O8" s="20">
        <v>42993</v>
      </c>
      <c r="P8" s="20">
        <v>43281</v>
      </c>
      <c r="Q8" s="6" t="s">
        <v>171</v>
      </c>
      <c r="R8" s="16"/>
      <c r="S8" s="21">
        <v>97.042000000000002</v>
      </c>
    </row>
    <row r="9" spans="1:19">
      <c r="A9" s="16" t="s">
        <v>18</v>
      </c>
      <c r="B9" s="16" t="s">
        <v>19</v>
      </c>
      <c r="C9" s="16" t="s">
        <v>20</v>
      </c>
      <c r="D9" s="16" t="s">
        <v>21</v>
      </c>
      <c r="E9" s="19" t="s">
        <v>22</v>
      </c>
      <c r="F9" s="16" t="s">
        <v>294</v>
      </c>
      <c r="G9" s="3" t="s">
        <v>30</v>
      </c>
      <c r="H9" s="16"/>
      <c r="I9" s="3" t="s">
        <v>59</v>
      </c>
      <c r="J9" s="2" t="s">
        <v>87</v>
      </c>
      <c r="K9" s="5">
        <v>59403</v>
      </c>
      <c r="L9" s="13">
        <f>[1]Cascade!$C$3</f>
        <v>98920.76</v>
      </c>
      <c r="M9" s="16" t="s">
        <v>170</v>
      </c>
      <c r="N9" s="20">
        <v>43009</v>
      </c>
      <c r="O9" s="20">
        <v>42993</v>
      </c>
      <c r="P9" s="20">
        <v>43281</v>
      </c>
      <c r="Q9" s="6" t="s">
        <v>171</v>
      </c>
      <c r="R9" s="16"/>
      <c r="S9" s="21">
        <v>97.042000000000002</v>
      </c>
    </row>
    <row r="10" spans="1:19">
      <c r="A10" s="16" t="s">
        <v>18</v>
      </c>
      <c r="B10" s="16" t="s">
        <v>19</v>
      </c>
      <c r="C10" s="16" t="s">
        <v>20</v>
      </c>
      <c r="D10" s="16" t="s">
        <v>21</v>
      </c>
      <c r="E10" s="19" t="s">
        <v>22</v>
      </c>
      <c r="F10" s="16" t="s">
        <v>295</v>
      </c>
      <c r="G10" s="3" t="s">
        <v>31</v>
      </c>
      <c r="H10" s="16"/>
      <c r="I10" s="3" t="s">
        <v>60</v>
      </c>
      <c r="J10" s="2" t="s">
        <v>88</v>
      </c>
      <c r="K10" s="5">
        <v>59442</v>
      </c>
      <c r="L10" s="13">
        <f>[1]Chouteau!$C$3</f>
        <v>56000</v>
      </c>
      <c r="M10" s="16" t="s">
        <v>170</v>
      </c>
      <c r="N10" s="20">
        <v>43009</v>
      </c>
      <c r="O10" s="20">
        <v>42993</v>
      </c>
      <c r="P10" s="20">
        <v>43281</v>
      </c>
      <c r="Q10" s="6" t="s">
        <v>171</v>
      </c>
      <c r="R10" s="16"/>
      <c r="S10" s="21">
        <v>97.042000000000002</v>
      </c>
    </row>
    <row r="11" spans="1:19">
      <c r="A11" s="16" t="s">
        <v>18</v>
      </c>
      <c r="B11" s="16" t="s">
        <v>19</v>
      </c>
      <c r="C11" s="16" t="s">
        <v>20</v>
      </c>
      <c r="D11" s="16" t="s">
        <v>21</v>
      </c>
      <c r="E11" s="19" t="s">
        <v>22</v>
      </c>
      <c r="F11" s="16" t="s">
        <v>296</v>
      </c>
      <c r="G11" s="3" t="s">
        <v>32</v>
      </c>
      <c r="H11" s="16"/>
      <c r="I11" s="3" t="s">
        <v>61</v>
      </c>
      <c r="J11" s="2" t="s">
        <v>89</v>
      </c>
      <c r="K11" s="5">
        <v>59022</v>
      </c>
      <c r="L11" s="13">
        <f>[1]Crow!$C$3</f>
        <v>50250</v>
      </c>
      <c r="M11" s="16" t="s">
        <v>170</v>
      </c>
      <c r="N11" s="20">
        <v>43009</v>
      </c>
      <c r="O11" s="20">
        <v>42993</v>
      </c>
      <c r="P11" s="20">
        <v>43281</v>
      </c>
      <c r="Q11" s="6" t="s">
        <v>172</v>
      </c>
      <c r="R11" s="16"/>
      <c r="S11" s="21">
        <v>97.042000000000002</v>
      </c>
    </row>
    <row r="12" spans="1:19">
      <c r="A12" s="16" t="s">
        <v>18</v>
      </c>
      <c r="B12" s="16" t="s">
        <v>19</v>
      </c>
      <c r="C12" s="16" t="s">
        <v>20</v>
      </c>
      <c r="D12" s="16" t="s">
        <v>21</v>
      </c>
      <c r="E12" s="19" t="s">
        <v>22</v>
      </c>
      <c r="F12" s="16" t="s">
        <v>297</v>
      </c>
      <c r="G12" s="3" t="s">
        <v>33</v>
      </c>
      <c r="H12" s="16"/>
      <c r="I12" s="3" t="s">
        <v>62</v>
      </c>
      <c r="J12" s="2" t="s">
        <v>90</v>
      </c>
      <c r="K12" s="5">
        <v>59301</v>
      </c>
      <c r="L12" s="13">
        <f>[1]Custer!$C$3</f>
        <v>52000</v>
      </c>
      <c r="M12" s="16" t="s">
        <v>170</v>
      </c>
      <c r="N12" s="20">
        <v>43009</v>
      </c>
      <c r="O12" s="20">
        <v>42993</v>
      </c>
      <c r="P12" s="20">
        <v>43281</v>
      </c>
      <c r="Q12" s="6" t="s">
        <v>171</v>
      </c>
      <c r="R12" s="16"/>
      <c r="S12" s="21">
        <v>97.042000000000002</v>
      </c>
    </row>
    <row r="13" spans="1:19">
      <c r="A13" s="16" t="s">
        <v>18</v>
      </c>
      <c r="B13" s="16" t="s">
        <v>19</v>
      </c>
      <c r="C13" s="16" t="s">
        <v>20</v>
      </c>
      <c r="D13" s="16" t="s">
        <v>21</v>
      </c>
      <c r="E13" s="19" t="s">
        <v>22</v>
      </c>
      <c r="F13" s="16" t="s">
        <v>298</v>
      </c>
      <c r="G13" s="3" t="s">
        <v>34</v>
      </c>
      <c r="H13" s="16"/>
      <c r="I13" s="3" t="s">
        <v>63</v>
      </c>
      <c r="J13" s="2" t="s">
        <v>91</v>
      </c>
      <c r="K13" s="5">
        <v>59263</v>
      </c>
      <c r="L13" s="13">
        <f>[1]Daniels!$C$3</f>
        <v>7232</v>
      </c>
      <c r="M13" s="16" t="s">
        <v>170</v>
      </c>
      <c r="N13" s="20">
        <v>43009</v>
      </c>
      <c r="O13" s="20">
        <v>42993</v>
      </c>
      <c r="P13" s="20">
        <v>43281</v>
      </c>
      <c r="Q13" s="6" t="s">
        <v>171</v>
      </c>
      <c r="R13" s="16"/>
      <c r="S13" s="21">
        <v>97.042000000000002</v>
      </c>
    </row>
    <row r="14" spans="1:19">
      <c r="A14" s="16" t="s">
        <v>18</v>
      </c>
      <c r="B14" s="16" t="s">
        <v>19</v>
      </c>
      <c r="C14" s="16" t="s">
        <v>20</v>
      </c>
      <c r="D14" s="16" t="s">
        <v>21</v>
      </c>
      <c r="E14" s="19" t="s">
        <v>22</v>
      </c>
      <c r="F14" s="16" t="s">
        <v>299</v>
      </c>
      <c r="G14" s="3" t="s">
        <v>35</v>
      </c>
      <c r="H14" s="16"/>
      <c r="I14" s="3" t="s">
        <v>64</v>
      </c>
      <c r="J14" s="2" t="s">
        <v>92</v>
      </c>
      <c r="K14" s="5">
        <v>59330</v>
      </c>
      <c r="L14" s="13">
        <f>[1]Dawson!$C$3</f>
        <v>44136.4</v>
      </c>
      <c r="M14" s="16" t="s">
        <v>170</v>
      </c>
      <c r="N14" s="20">
        <v>43009</v>
      </c>
      <c r="O14" s="20">
        <v>42993</v>
      </c>
      <c r="P14" s="20">
        <v>43281</v>
      </c>
      <c r="Q14" s="6" t="s">
        <v>171</v>
      </c>
      <c r="R14" s="16"/>
      <c r="S14" s="21">
        <v>97.042000000000002</v>
      </c>
    </row>
    <row r="15" spans="1:19">
      <c r="A15" s="16" t="s">
        <v>18</v>
      </c>
      <c r="B15" s="16" t="s">
        <v>19</v>
      </c>
      <c r="C15" s="16" t="s">
        <v>20</v>
      </c>
      <c r="D15" s="16" t="s">
        <v>21</v>
      </c>
      <c r="E15" s="19" t="s">
        <v>22</v>
      </c>
      <c r="F15" s="16" t="s">
        <v>334</v>
      </c>
      <c r="G15" s="2" t="s">
        <v>36</v>
      </c>
      <c r="H15" s="16"/>
      <c r="I15" s="2" t="s">
        <v>65</v>
      </c>
      <c r="J15" s="4" t="s">
        <v>93</v>
      </c>
      <c r="K15" s="2">
        <v>59457</v>
      </c>
      <c r="L15" s="13">
        <f>[1]Fergus!$C$3</f>
        <v>54325</v>
      </c>
      <c r="M15" s="16" t="s">
        <v>170</v>
      </c>
      <c r="N15" s="20">
        <v>43009</v>
      </c>
      <c r="O15" s="20">
        <v>42993</v>
      </c>
      <c r="P15" s="20">
        <v>43281</v>
      </c>
      <c r="Q15" s="6" t="s">
        <v>171</v>
      </c>
      <c r="R15" s="16"/>
      <c r="S15" s="21">
        <v>97.042000000000002</v>
      </c>
    </row>
    <row r="16" spans="1:19">
      <c r="A16" s="16" t="s">
        <v>18</v>
      </c>
      <c r="B16" s="16" t="s">
        <v>19</v>
      </c>
      <c r="C16" s="16" t="s">
        <v>20</v>
      </c>
      <c r="D16" s="16" t="s">
        <v>21</v>
      </c>
      <c r="E16" s="19" t="s">
        <v>22</v>
      </c>
      <c r="F16" s="16" t="s">
        <v>300</v>
      </c>
      <c r="G16" s="2" t="s">
        <v>37</v>
      </c>
      <c r="H16" s="16"/>
      <c r="I16" s="2" t="s">
        <v>66</v>
      </c>
      <c r="J16" s="4" t="s">
        <v>94</v>
      </c>
      <c r="K16" s="2">
        <v>59901</v>
      </c>
      <c r="L16" s="13">
        <f>[1]Flathead!$C$3</f>
        <v>64386.18</v>
      </c>
      <c r="M16" s="16" t="s">
        <v>170</v>
      </c>
      <c r="N16" s="20">
        <v>43009</v>
      </c>
      <c r="O16" s="20">
        <v>42993</v>
      </c>
      <c r="P16" s="20">
        <v>43281</v>
      </c>
      <c r="Q16" s="6" t="s">
        <v>171</v>
      </c>
      <c r="R16" s="16"/>
      <c r="S16" s="21">
        <v>97.042000000000002</v>
      </c>
    </row>
    <row r="17" spans="1:19">
      <c r="A17" s="16" t="s">
        <v>18</v>
      </c>
      <c r="B17" s="16" t="s">
        <v>19</v>
      </c>
      <c r="C17" s="16" t="s">
        <v>20</v>
      </c>
      <c r="D17" s="16" t="s">
        <v>21</v>
      </c>
      <c r="E17" s="19" t="s">
        <v>22</v>
      </c>
      <c r="F17" s="16" t="s">
        <v>301</v>
      </c>
      <c r="G17" s="2" t="s">
        <v>38</v>
      </c>
      <c r="H17" s="16"/>
      <c r="I17" s="2" t="s">
        <v>67</v>
      </c>
      <c r="J17" s="4" t="s">
        <v>95</v>
      </c>
      <c r="K17" s="2">
        <v>59255</v>
      </c>
      <c r="L17" s="14">
        <f>'[1]Fort Peck'!$C$3</f>
        <v>42723.05</v>
      </c>
      <c r="M17" s="16" t="s">
        <v>170</v>
      </c>
      <c r="N17" s="20">
        <v>43009</v>
      </c>
      <c r="O17" s="20">
        <v>42993</v>
      </c>
      <c r="P17" s="20">
        <v>43281</v>
      </c>
      <c r="Q17" s="6" t="s">
        <v>172</v>
      </c>
      <c r="R17" s="16"/>
      <c r="S17" s="21">
        <v>97.042000000000002</v>
      </c>
    </row>
    <row r="18" spans="1:19">
      <c r="A18" s="16" t="s">
        <v>18</v>
      </c>
      <c r="B18" s="16" t="s">
        <v>19</v>
      </c>
      <c r="C18" s="16" t="s">
        <v>20</v>
      </c>
      <c r="D18" s="16" t="s">
        <v>21</v>
      </c>
      <c r="E18" s="19" t="s">
        <v>22</v>
      </c>
      <c r="F18" s="16" t="s">
        <v>302</v>
      </c>
      <c r="G18" s="2" t="s">
        <v>39</v>
      </c>
      <c r="H18" s="16"/>
      <c r="I18" s="2" t="s">
        <v>68</v>
      </c>
      <c r="J18" s="4" t="s">
        <v>96</v>
      </c>
      <c r="K18" s="2">
        <v>59715</v>
      </c>
      <c r="L18" s="13">
        <f>[1]Gallatin!$C$3</f>
        <v>82009</v>
      </c>
      <c r="M18" s="16" t="s">
        <v>170</v>
      </c>
      <c r="N18" s="20">
        <v>43009</v>
      </c>
      <c r="O18" s="20">
        <v>42993</v>
      </c>
      <c r="P18" s="20">
        <v>43281</v>
      </c>
      <c r="Q18" s="6" t="s">
        <v>171</v>
      </c>
      <c r="R18" s="16"/>
      <c r="S18" s="21">
        <v>97.042000000000002</v>
      </c>
    </row>
    <row r="19" spans="1:19">
      <c r="A19" s="16" t="s">
        <v>18</v>
      </c>
      <c r="B19" s="16" t="s">
        <v>19</v>
      </c>
      <c r="C19" s="16" t="s">
        <v>20</v>
      </c>
      <c r="D19" s="16" t="s">
        <v>21</v>
      </c>
      <c r="E19" s="19" t="s">
        <v>22</v>
      </c>
      <c r="F19" s="16" t="s">
        <v>303</v>
      </c>
      <c r="G19" s="4" t="s">
        <v>40</v>
      </c>
      <c r="H19" s="16"/>
      <c r="I19" s="4" t="s">
        <v>69</v>
      </c>
      <c r="J19" s="4" t="s">
        <v>97</v>
      </c>
      <c r="K19" s="2">
        <v>59337</v>
      </c>
      <c r="L19" s="13">
        <f>[1]Garfield!$C$3</f>
        <v>14000</v>
      </c>
      <c r="M19" s="16" t="s">
        <v>170</v>
      </c>
      <c r="N19" s="20">
        <v>43009</v>
      </c>
      <c r="O19" s="20">
        <v>42993</v>
      </c>
      <c r="P19" s="20">
        <v>43281</v>
      </c>
      <c r="Q19" s="6" t="s">
        <v>171</v>
      </c>
      <c r="R19" s="16"/>
      <c r="S19" s="21">
        <v>97.042000000000002</v>
      </c>
    </row>
    <row r="20" spans="1:19">
      <c r="A20" s="16" t="s">
        <v>18</v>
      </c>
      <c r="B20" s="16" t="s">
        <v>19</v>
      </c>
      <c r="C20" s="16" t="s">
        <v>20</v>
      </c>
      <c r="D20" s="16" t="s">
        <v>21</v>
      </c>
      <c r="E20" s="19" t="s">
        <v>22</v>
      </c>
      <c r="F20" s="16" t="s">
        <v>304</v>
      </c>
      <c r="G20" s="4" t="s">
        <v>41</v>
      </c>
      <c r="H20" s="16"/>
      <c r="I20" s="4" t="s">
        <v>70</v>
      </c>
      <c r="J20" s="4" t="s">
        <v>98</v>
      </c>
      <c r="K20" s="2">
        <v>59427</v>
      </c>
      <c r="L20" s="13">
        <f>[1]Glacier!$C$3</f>
        <v>49350</v>
      </c>
      <c r="M20" s="16" t="s">
        <v>170</v>
      </c>
      <c r="N20" s="20">
        <v>43009</v>
      </c>
      <c r="O20" s="20">
        <v>42993</v>
      </c>
      <c r="P20" s="20">
        <v>43281</v>
      </c>
      <c r="Q20" s="6" t="s">
        <v>171</v>
      </c>
      <c r="R20" s="16"/>
      <c r="S20" s="21">
        <v>97.042000000000002</v>
      </c>
    </row>
    <row r="21" spans="1:19">
      <c r="A21" s="16" t="s">
        <v>18</v>
      </c>
      <c r="B21" s="16" t="s">
        <v>19</v>
      </c>
      <c r="C21" s="16" t="s">
        <v>20</v>
      </c>
      <c r="D21" s="16" t="s">
        <v>21</v>
      </c>
      <c r="E21" s="19" t="s">
        <v>22</v>
      </c>
      <c r="F21" s="16" t="s">
        <v>305</v>
      </c>
      <c r="G21" s="4" t="s">
        <v>42</v>
      </c>
      <c r="H21" s="16"/>
      <c r="I21" s="4" t="s">
        <v>71</v>
      </c>
      <c r="J21" s="4" t="s">
        <v>99</v>
      </c>
      <c r="K21" s="2">
        <v>59074</v>
      </c>
      <c r="L21" s="13">
        <f>'[1]Golden Valley'!$C$3</f>
        <v>13000</v>
      </c>
      <c r="M21" s="16" t="s">
        <v>170</v>
      </c>
      <c r="N21" s="20">
        <v>43009</v>
      </c>
      <c r="O21" s="20">
        <v>42993</v>
      </c>
      <c r="P21" s="20">
        <v>43281</v>
      </c>
      <c r="Q21" s="6" t="s">
        <v>171</v>
      </c>
      <c r="R21" s="16"/>
      <c r="S21" s="21">
        <v>97.042000000000002</v>
      </c>
    </row>
    <row r="22" spans="1:19">
      <c r="A22" s="16" t="s">
        <v>18</v>
      </c>
      <c r="B22" s="16" t="s">
        <v>19</v>
      </c>
      <c r="C22" s="16" t="s">
        <v>20</v>
      </c>
      <c r="D22" s="16" t="s">
        <v>21</v>
      </c>
      <c r="E22" s="19" t="s">
        <v>22</v>
      </c>
      <c r="F22" s="16" t="s">
        <v>306</v>
      </c>
      <c r="G22" s="4" t="s">
        <v>43</v>
      </c>
      <c r="H22" s="16"/>
      <c r="I22" s="4" t="s">
        <v>72</v>
      </c>
      <c r="J22" s="4" t="s">
        <v>100</v>
      </c>
      <c r="K22" s="2">
        <v>59501</v>
      </c>
      <c r="L22" s="13">
        <f>[1]Hill!$C$3</f>
        <v>20603</v>
      </c>
      <c r="M22" s="16" t="s">
        <v>170</v>
      </c>
      <c r="N22" s="20">
        <v>43009</v>
      </c>
      <c r="O22" s="20">
        <v>42993</v>
      </c>
      <c r="P22" s="20">
        <v>43281</v>
      </c>
      <c r="Q22" s="6" t="s">
        <v>171</v>
      </c>
      <c r="R22" s="16"/>
      <c r="S22" s="21">
        <v>97.042000000000002</v>
      </c>
    </row>
    <row r="23" spans="1:19">
      <c r="A23" s="16" t="s">
        <v>18</v>
      </c>
      <c r="B23" s="16" t="s">
        <v>19</v>
      </c>
      <c r="C23" s="16" t="s">
        <v>20</v>
      </c>
      <c r="D23" s="16" t="s">
        <v>21</v>
      </c>
      <c r="E23" s="19" t="s">
        <v>22</v>
      </c>
      <c r="F23" s="16" t="s">
        <v>279</v>
      </c>
      <c r="G23" s="4" t="s">
        <v>44</v>
      </c>
      <c r="H23" s="16"/>
      <c r="I23" s="4" t="s">
        <v>73</v>
      </c>
      <c r="J23" s="4" t="s">
        <v>101</v>
      </c>
      <c r="K23" s="2">
        <v>59632</v>
      </c>
      <c r="L23" s="13">
        <f>[1]Jefferson!$C$3</f>
        <v>25743.25</v>
      </c>
      <c r="M23" s="16" t="s">
        <v>170</v>
      </c>
      <c r="N23" s="20">
        <v>43009</v>
      </c>
      <c r="O23" s="20">
        <v>42993</v>
      </c>
      <c r="P23" s="20">
        <v>43281</v>
      </c>
      <c r="Q23" s="6" t="s">
        <v>171</v>
      </c>
      <c r="R23" s="16"/>
      <c r="S23" s="21">
        <v>97.042000000000002</v>
      </c>
    </row>
    <row r="24" spans="1:19">
      <c r="A24" s="16" t="s">
        <v>18</v>
      </c>
      <c r="B24" s="16" t="s">
        <v>19</v>
      </c>
      <c r="C24" s="16" t="s">
        <v>20</v>
      </c>
      <c r="D24" s="16" t="s">
        <v>21</v>
      </c>
      <c r="E24" s="19" t="s">
        <v>22</v>
      </c>
      <c r="F24" s="16" t="s">
        <v>307</v>
      </c>
      <c r="G24" s="4" t="s">
        <v>45</v>
      </c>
      <c r="H24" s="16"/>
      <c r="I24" s="4" t="s">
        <v>74</v>
      </c>
      <c r="J24" s="4" t="s">
        <v>102</v>
      </c>
      <c r="K24" s="2">
        <v>59479</v>
      </c>
      <c r="L24" s="13">
        <f>'[1]Judith Basin'!$C$3</f>
        <v>24350</v>
      </c>
      <c r="M24" s="16" t="s">
        <v>170</v>
      </c>
      <c r="N24" s="20">
        <v>43009</v>
      </c>
      <c r="O24" s="20">
        <v>42993</v>
      </c>
      <c r="P24" s="20">
        <v>43281</v>
      </c>
      <c r="Q24" s="6" t="s">
        <v>171</v>
      </c>
      <c r="R24" s="16"/>
      <c r="S24" s="21">
        <v>97.042000000000002</v>
      </c>
    </row>
    <row r="25" spans="1:19">
      <c r="A25" s="16" t="s">
        <v>18</v>
      </c>
      <c r="B25" s="16" t="s">
        <v>19</v>
      </c>
      <c r="C25" s="16" t="s">
        <v>20</v>
      </c>
      <c r="D25" s="16" t="s">
        <v>21</v>
      </c>
      <c r="E25" s="19" t="s">
        <v>22</v>
      </c>
      <c r="F25" s="16" t="s">
        <v>308</v>
      </c>
      <c r="G25" s="4" t="s">
        <v>46</v>
      </c>
      <c r="H25" s="16"/>
      <c r="I25" s="4" t="s">
        <v>75</v>
      </c>
      <c r="J25" s="4" t="s">
        <v>103</v>
      </c>
      <c r="K25" s="2">
        <v>59601</v>
      </c>
      <c r="L25" s="13">
        <f>'[1]L&amp;C'!$C$3</f>
        <v>53582</v>
      </c>
      <c r="M25" s="16" t="s">
        <v>170</v>
      </c>
      <c r="N25" s="20">
        <v>43009</v>
      </c>
      <c r="O25" s="20">
        <v>42993</v>
      </c>
      <c r="P25" s="20">
        <v>43281</v>
      </c>
      <c r="Q25" s="6" t="s">
        <v>171</v>
      </c>
      <c r="R25" s="16"/>
      <c r="S25" s="21">
        <v>97.042000000000002</v>
      </c>
    </row>
    <row r="26" spans="1:19">
      <c r="A26" s="16" t="s">
        <v>18</v>
      </c>
      <c r="B26" s="16" t="s">
        <v>19</v>
      </c>
      <c r="C26" s="16" t="s">
        <v>20</v>
      </c>
      <c r="D26" s="16" t="s">
        <v>21</v>
      </c>
      <c r="E26" s="19" t="s">
        <v>22</v>
      </c>
      <c r="F26" s="16" t="s">
        <v>333</v>
      </c>
      <c r="G26" s="4" t="s">
        <v>47</v>
      </c>
      <c r="H26" s="16"/>
      <c r="I26" s="4" t="s">
        <v>70</v>
      </c>
      <c r="J26" s="4" t="s">
        <v>104</v>
      </c>
      <c r="K26" s="2">
        <v>59427</v>
      </c>
      <c r="L26" s="13">
        <f>[1]Liberty!$C$3</f>
        <v>11585</v>
      </c>
      <c r="M26" s="16" t="s">
        <v>170</v>
      </c>
      <c r="N26" s="20">
        <v>43009</v>
      </c>
      <c r="O26" s="20">
        <v>42993</v>
      </c>
      <c r="P26" s="20">
        <v>43281</v>
      </c>
      <c r="Q26" s="6" t="s">
        <v>171</v>
      </c>
      <c r="R26" s="16"/>
      <c r="S26" s="21">
        <v>97.042000000000002</v>
      </c>
    </row>
    <row r="27" spans="1:19">
      <c r="A27" s="16" t="s">
        <v>18</v>
      </c>
      <c r="B27" s="16" t="s">
        <v>19</v>
      </c>
      <c r="C27" s="16" t="s">
        <v>20</v>
      </c>
      <c r="D27" s="16" t="s">
        <v>21</v>
      </c>
      <c r="E27" s="19" t="s">
        <v>22</v>
      </c>
      <c r="F27" s="16" t="s">
        <v>309</v>
      </c>
      <c r="G27" s="4" t="s">
        <v>48</v>
      </c>
      <c r="H27" s="16"/>
      <c r="I27" s="4" t="s">
        <v>76</v>
      </c>
      <c r="J27" s="4" t="s">
        <v>105</v>
      </c>
      <c r="K27" s="2">
        <v>59923</v>
      </c>
      <c r="L27" s="13">
        <f>[1]Lincoln!$C$3</f>
        <v>70421.97</v>
      </c>
      <c r="M27" s="16" t="s">
        <v>170</v>
      </c>
      <c r="N27" s="20">
        <v>43009</v>
      </c>
      <c r="O27" s="20">
        <v>42993</v>
      </c>
      <c r="P27" s="20">
        <v>43281</v>
      </c>
      <c r="Q27" s="6" t="s">
        <v>171</v>
      </c>
      <c r="R27" s="16"/>
      <c r="S27" s="21">
        <v>97.042000000000002</v>
      </c>
    </row>
    <row r="28" spans="1:19">
      <c r="A28" s="16" t="s">
        <v>18</v>
      </c>
      <c r="B28" s="16" t="s">
        <v>19</v>
      </c>
      <c r="C28" s="16" t="s">
        <v>20</v>
      </c>
      <c r="D28" s="16" t="s">
        <v>21</v>
      </c>
      <c r="E28" s="19" t="s">
        <v>22</v>
      </c>
      <c r="F28" s="16" t="s">
        <v>310</v>
      </c>
      <c r="G28" s="4" t="s">
        <v>49</v>
      </c>
      <c r="H28" s="16"/>
      <c r="I28" s="4" t="s">
        <v>77</v>
      </c>
      <c r="J28" s="4" t="s">
        <v>106</v>
      </c>
      <c r="K28" s="2">
        <v>59755</v>
      </c>
      <c r="L28" s="13">
        <f>[1]Madison!$C$3</f>
        <v>45585.26</v>
      </c>
      <c r="M28" s="16" t="s">
        <v>170</v>
      </c>
      <c r="N28" s="20">
        <v>43009</v>
      </c>
      <c r="O28" s="20">
        <v>42993</v>
      </c>
      <c r="P28" s="20">
        <v>43281</v>
      </c>
      <c r="Q28" s="6" t="s">
        <v>171</v>
      </c>
      <c r="R28" s="16"/>
      <c r="S28" s="21">
        <v>97.042000000000002</v>
      </c>
    </row>
    <row r="29" spans="1:19">
      <c r="A29" s="16" t="s">
        <v>18</v>
      </c>
      <c r="B29" s="16" t="s">
        <v>19</v>
      </c>
      <c r="C29" s="16" t="s">
        <v>20</v>
      </c>
      <c r="D29" s="16" t="s">
        <v>21</v>
      </c>
      <c r="E29" s="19" t="s">
        <v>22</v>
      </c>
      <c r="F29" s="16" t="s">
        <v>311</v>
      </c>
      <c r="G29" s="4" t="s">
        <v>50</v>
      </c>
      <c r="H29" s="16"/>
      <c r="I29" s="4" t="s">
        <v>78</v>
      </c>
      <c r="J29" s="4" t="s">
        <v>107</v>
      </c>
      <c r="K29" s="2">
        <v>59215</v>
      </c>
      <c r="L29" s="13">
        <f>[1]McCone!$C$3</f>
        <v>18000</v>
      </c>
      <c r="M29" s="16" t="s">
        <v>170</v>
      </c>
      <c r="N29" s="20">
        <v>43009</v>
      </c>
      <c r="O29" s="20">
        <v>42993</v>
      </c>
      <c r="P29" s="20">
        <v>43281</v>
      </c>
      <c r="Q29" s="6" t="s">
        <v>171</v>
      </c>
      <c r="R29" s="16"/>
      <c r="S29" s="21">
        <v>97.042000000000002</v>
      </c>
    </row>
    <row r="30" spans="1:19">
      <c r="A30" s="16" t="s">
        <v>18</v>
      </c>
      <c r="B30" s="16" t="s">
        <v>19</v>
      </c>
      <c r="C30" s="16" t="s">
        <v>20</v>
      </c>
      <c r="D30" s="16" t="s">
        <v>21</v>
      </c>
      <c r="E30" s="19" t="s">
        <v>22</v>
      </c>
      <c r="F30" s="16" t="s">
        <v>312</v>
      </c>
      <c r="G30" s="4" t="s">
        <v>51</v>
      </c>
      <c r="H30" s="16"/>
      <c r="I30" s="4" t="s">
        <v>79</v>
      </c>
      <c r="J30" s="4" t="s">
        <v>108</v>
      </c>
      <c r="K30" s="2">
        <v>59645</v>
      </c>
      <c r="L30" s="13">
        <f>[1]Meagher!$C$3</f>
        <v>14350</v>
      </c>
      <c r="M30" s="16" t="s">
        <v>170</v>
      </c>
      <c r="N30" s="20">
        <v>43009</v>
      </c>
      <c r="O30" s="20">
        <v>42993</v>
      </c>
      <c r="P30" s="20">
        <v>43281</v>
      </c>
      <c r="Q30" s="6" t="s">
        <v>171</v>
      </c>
      <c r="R30" s="16"/>
      <c r="S30" s="21">
        <v>97.042000000000002</v>
      </c>
    </row>
    <row r="31" spans="1:19">
      <c r="A31" s="16" t="s">
        <v>18</v>
      </c>
      <c r="B31" s="16" t="s">
        <v>19</v>
      </c>
      <c r="C31" s="16" t="s">
        <v>20</v>
      </c>
      <c r="D31" s="16" t="s">
        <v>21</v>
      </c>
      <c r="E31" s="19" t="s">
        <v>22</v>
      </c>
      <c r="F31" s="16" t="s">
        <v>313</v>
      </c>
      <c r="G31" s="4" t="s">
        <v>130</v>
      </c>
      <c r="H31" s="16"/>
      <c r="I31" s="4" t="s">
        <v>151</v>
      </c>
      <c r="J31" s="4" t="s">
        <v>109</v>
      </c>
      <c r="K31" s="2">
        <v>59872</v>
      </c>
      <c r="L31" s="13">
        <f>[1]Mineral!$C$3</f>
        <v>10425</v>
      </c>
      <c r="M31" s="16" t="s">
        <v>170</v>
      </c>
      <c r="N31" s="20">
        <v>43009</v>
      </c>
      <c r="O31" s="20">
        <v>42993</v>
      </c>
      <c r="P31" s="20">
        <v>43281</v>
      </c>
      <c r="Q31" s="6" t="s">
        <v>171</v>
      </c>
      <c r="R31" s="16"/>
      <c r="S31" s="21">
        <v>97.042000000000002</v>
      </c>
    </row>
    <row r="32" spans="1:19">
      <c r="A32" s="16" t="s">
        <v>18</v>
      </c>
      <c r="B32" s="16" t="s">
        <v>19</v>
      </c>
      <c r="C32" s="16" t="s">
        <v>20</v>
      </c>
      <c r="D32" s="16" t="s">
        <v>21</v>
      </c>
      <c r="E32" s="19" t="s">
        <v>22</v>
      </c>
      <c r="F32" s="16" t="s">
        <v>314</v>
      </c>
      <c r="G32" s="4" t="s">
        <v>131</v>
      </c>
      <c r="H32" s="16"/>
      <c r="I32" s="4" t="s">
        <v>110</v>
      </c>
      <c r="J32" s="4" t="s">
        <v>110</v>
      </c>
      <c r="K32" s="2">
        <v>59802</v>
      </c>
      <c r="L32" s="13">
        <f>[1]Missoula!$C$3</f>
        <v>100000</v>
      </c>
      <c r="M32" s="16" t="s">
        <v>170</v>
      </c>
      <c r="N32" s="20">
        <v>43009</v>
      </c>
      <c r="O32" s="20">
        <v>42993</v>
      </c>
      <c r="P32" s="20">
        <v>43281</v>
      </c>
      <c r="Q32" s="6" t="s">
        <v>171</v>
      </c>
      <c r="R32" s="16"/>
      <c r="S32" s="21">
        <v>97.042000000000002</v>
      </c>
    </row>
    <row r="33" spans="1:19">
      <c r="A33" s="16" t="s">
        <v>18</v>
      </c>
      <c r="B33" s="16" t="s">
        <v>19</v>
      </c>
      <c r="C33" s="16" t="s">
        <v>20</v>
      </c>
      <c r="D33" s="16" t="s">
        <v>21</v>
      </c>
      <c r="E33" s="19" t="s">
        <v>22</v>
      </c>
      <c r="F33" s="16" t="s">
        <v>315</v>
      </c>
      <c r="G33" s="4" t="s">
        <v>132</v>
      </c>
      <c r="H33" s="16"/>
      <c r="I33" s="4" t="s">
        <v>152</v>
      </c>
      <c r="J33" s="4" t="s">
        <v>111</v>
      </c>
      <c r="K33" s="2">
        <v>59072</v>
      </c>
      <c r="L33" s="13">
        <f>[1]Musselshell!$C$3</f>
        <v>42500</v>
      </c>
      <c r="M33" s="16" t="s">
        <v>170</v>
      </c>
      <c r="N33" s="20">
        <v>43009</v>
      </c>
      <c r="O33" s="20">
        <v>42993</v>
      </c>
      <c r="P33" s="20">
        <v>43281</v>
      </c>
      <c r="Q33" s="6" t="s">
        <v>171</v>
      </c>
      <c r="R33" s="16"/>
      <c r="S33" s="21">
        <v>97.042000000000002</v>
      </c>
    </row>
    <row r="34" spans="1:19">
      <c r="A34" s="16" t="s">
        <v>18</v>
      </c>
      <c r="B34" s="16" t="s">
        <v>19</v>
      </c>
      <c r="C34" s="16" t="s">
        <v>20</v>
      </c>
      <c r="D34" s="16" t="s">
        <v>21</v>
      </c>
      <c r="E34" s="19" t="s">
        <v>22</v>
      </c>
      <c r="F34" s="16" t="s">
        <v>316</v>
      </c>
      <c r="G34" s="4" t="s">
        <v>133</v>
      </c>
      <c r="H34" s="16"/>
      <c r="I34" s="4" t="s">
        <v>153</v>
      </c>
      <c r="J34" s="4" t="s">
        <v>112</v>
      </c>
      <c r="K34" s="2">
        <v>59047</v>
      </c>
      <c r="L34" s="13">
        <f>[1]Park!$C$3</f>
        <v>37500</v>
      </c>
      <c r="M34" s="16" t="s">
        <v>170</v>
      </c>
      <c r="N34" s="20">
        <v>43009</v>
      </c>
      <c r="O34" s="20">
        <v>42993</v>
      </c>
      <c r="P34" s="20">
        <v>43281</v>
      </c>
      <c r="Q34" s="6" t="s">
        <v>171</v>
      </c>
      <c r="R34" s="16"/>
      <c r="S34" s="21">
        <v>97.042000000000002</v>
      </c>
    </row>
    <row r="35" spans="1:19">
      <c r="A35" s="16" t="s">
        <v>18</v>
      </c>
      <c r="B35" s="16" t="s">
        <v>19</v>
      </c>
      <c r="C35" s="16" t="s">
        <v>20</v>
      </c>
      <c r="D35" s="16" t="s">
        <v>21</v>
      </c>
      <c r="E35" s="19" t="s">
        <v>22</v>
      </c>
      <c r="F35" s="16" t="s">
        <v>317</v>
      </c>
      <c r="G35" s="4" t="s">
        <v>134</v>
      </c>
      <c r="H35" s="16"/>
      <c r="I35" s="4" t="s">
        <v>154</v>
      </c>
      <c r="J35" s="4" t="s">
        <v>113</v>
      </c>
      <c r="K35" s="2">
        <v>59087</v>
      </c>
      <c r="L35" s="13">
        <f>[1]Petroleum!$C$3</f>
        <v>12117</v>
      </c>
      <c r="M35" s="16" t="s">
        <v>170</v>
      </c>
      <c r="N35" s="20">
        <v>43009</v>
      </c>
      <c r="O35" s="20">
        <v>42993</v>
      </c>
      <c r="P35" s="20">
        <v>43281</v>
      </c>
      <c r="Q35" s="6" t="s">
        <v>171</v>
      </c>
      <c r="R35" s="16"/>
      <c r="S35" s="21">
        <v>97.042000000000002</v>
      </c>
    </row>
    <row r="36" spans="1:19">
      <c r="A36" s="16" t="s">
        <v>18</v>
      </c>
      <c r="B36" s="16" t="s">
        <v>19</v>
      </c>
      <c r="C36" s="16" t="s">
        <v>20</v>
      </c>
      <c r="D36" s="16" t="s">
        <v>21</v>
      </c>
      <c r="E36" s="19" t="s">
        <v>22</v>
      </c>
      <c r="F36" s="16" t="s">
        <v>318</v>
      </c>
      <c r="G36" s="4" t="s">
        <v>135</v>
      </c>
      <c r="H36" s="16"/>
      <c r="I36" s="4" t="s">
        <v>155</v>
      </c>
      <c r="J36" s="4" t="s">
        <v>114</v>
      </c>
      <c r="K36" s="2">
        <v>59538</v>
      </c>
      <c r="L36" s="13">
        <f>[1]Phillips!$C$3</f>
        <v>9600</v>
      </c>
      <c r="M36" s="16" t="s">
        <v>170</v>
      </c>
      <c r="N36" s="20">
        <v>43009</v>
      </c>
      <c r="O36" s="20">
        <v>42993</v>
      </c>
      <c r="P36" s="20">
        <v>43281</v>
      </c>
      <c r="Q36" s="6" t="s">
        <v>171</v>
      </c>
      <c r="R36" s="16"/>
      <c r="S36" s="21">
        <v>97.042000000000002</v>
      </c>
    </row>
    <row r="37" spans="1:19">
      <c r="A37" s="16" t="s">
        <v>18</v>
      </c>
      <c r="B37" s="16" t="s">
        <v>19</v>
      </c>
      <c r="C37" s="16" t="s">
        <v>20</v>
      </c>
      <c r="D37" s="16" t="s">
        <v>21</v>
      </c>
      <c r="E37" s="19" t="s">
        <v>22</v>
      </c>
      <c r="F37" s="16" t="s">
        <v>319</v>
      </c>
      <c r="G37" s="4" t="s">
        <v>136</v>
      </c>
      <c r="H37" s="16"/>
      <c r="I37" s="4" t="s">
        <v>156</v>
      </c>
      <c r="J37" s="4" t="s">
        <v>115</v>
      </c>
      <c r="K37" s="2">
        <v>59425</v>
      </c>
      <c r="L37" s="13">
        <f>[1]Pondera!$C$3</f>
        <v>33389</v>
      </c>
      <c r="M37" s="16" t="s">
        <v>170</v>
      </c>
      <c r="N37" s="20">
        <v>43009</v>
      </c>
      <c r="O37" s="20">
        <v>42993</v>
      </c>
      <c r="P37" s="20">
        <v>43281</v>
      </c>
      <c r="Q37" s="6" t="s">
        <v>171</v>
      </c>
      <c r="R37" s="16"/>
      <c r="S37" s="21">
        <v>97.042000000000002</v>
      </c>
    </row>
    <row r="38" spans="1:19">
      <c r="A38" s="16" t="s">
        <v>18</v>
      </c>
      <c r="B38" s="16" t="s">
        <v>19</v>
      </c>
      <c r="C38" s="16" t="s">
        <v>20</v>
      </c>
      <c r="D38" s="16" t="s">
        <v>21</v>
      </c>
      <c r="E38" s="19" t="s">
        <v>22</v>
      </c>
      <c r="F38" s="16" t="s">
        <v>320</v>
      </c>
      <c r="G38" s="4" t="s">
        <v>137</v>
      </c>
      <c r="H38" s="16"/>
      <c r="I38" s="4" t="s">
        <v>157</v>
      </c>
      <c r="J38" s="4" t="s">
        <v>116</v>
      </c>
      <c r="K38" s="2">
        <v>59317</v>
      </c>
      <c r="L38" s="13">
        <f>'[1]Powder River'!$C$3</f>
        <v>10000</v>
      </c>
      <c r="M38" s="16" t="s">
        <v>170</v>
      </c>
      <c r="N38" s="20">
        <v>43009</v>
      </c>
      <c r="O38" s="20">
        <v>42993</v>
      </c>
      <c r="P38" s="20">
        <v>43281</v>
      </c>
      <c r="Q38" s="6" t="s">
        <v>171</v>
      </c>
      <c r="R38" s="16"/>
      <c r="S38" s="21">
        <v>97.042000000000002</v>
      </c>
    </row>
    <row r="39" spans="1:19">
      <c r="A39" s="16" t="s">
        <v>18</v>
      </c>
      <c r="B39" s="16" t="s">
        <v>19</v>
      </c>
      <c r="C39" s="16" t="s">
        <v>20</v>
      </c>
      <c r="D39" s="16" t="s">
        <v>21</v>
      </c>
      <c r="E39" s="19" t="s">
        <v>22</v>
      </c>
      <c r="F39" s="16" t="s">
        <v>321</v>
      </c>
      <c r="G39" s="4" t="s">
        <v>138</v>
      </c>
      <c r="H39" s="16"/>
      <c r="I39" s="4" t="s">
        <v>158</v>
      </c>
      <c r="J39" s="4" t="s">
        <v>117</v>
      </c>
      <c r="K39" s="2">
        <v>59731</v>
      </c>
      <c r="L39" s="13">
        <f>[1]Powell!$C$3</f>
        <v>15597.05</v>
      </c>
      <c r="M39" s="16" t="s">
        <v>170</v>
      </c>
      <c r="N39" s="20">
        <v>43009</v>
      </c>
      <c r="O39" s="20">
        <v>42993</v>
      </c>
      <c r="P39" s="20">
        <v>43281</v>
      </c>
      <c r="Q39" s="6" t="s">
        <v>171</v>
      </c>
      <c r="R39" s="16"/>
      <c r="S39" s="21">
        <v>97.042000000000002</v>
      </c>
    </row>
    <row r="40" spans="1:19">
      <c r="A40" s="16" t="s">
        <v>18</v>
      </c>
      <c r="B40" s="16" t="s">
        <v>19</v>
      </c>
      <c r="C40" s="16" t="s">
        <v>20</v>
      </c>
      <c r="D40" s="16" t="s">
        <v>21</v>
      </c>
      <c r="E40" s="19" t="s">
        <v>22</v>
      </c>
      <c r="F40" s="16" t="s">
        <v>322</v>
      </c>
      <c r="G40" s="4" t="s">
        <v>139</v>
      </c>
      <c r="H40" s="16"/>
      <c r="I40" s="4" t="s">
        <v>159</v>
      </c>
      <c r="J40" s="4" t="s">
        <v>118</v>
      </c>
      <c r="K40" s="2">
        <v>59349</v>
      </c>
      <c r="L40" s="13">
        <f>[1]Prairie!$C$3</f>
        <v>24867.38</v>
      </c>
      <c r="M40" s="16" t="s">
        <v>170</v>
      </c>
      <c r="N40" s="20">
        <v>43009</v>
      </c>
      <c r="O40" s="20">
        <v>42993</v>
      </c>
      <c r="P40" s="20">
        <v>43281</v>
      </c>
      <c r="Q40" s="6" t="s">
        <v>171</v>
      </c>
      <c r="R40" s="16"/>
      <c r="S40" s="21">
        <v>97.042000000000002</v>
      </c>
    </row>
    <row r="41" spans="1:19">
      <c r="A41" s="16" t="s">
        <v>18</v>
      </c>
      <c r="B41" s="16" t="s">
        <v>19</v>
      </c>
      <c r="C41" s="16" t="s">
        <v>20</v>
      </c>
      <c r="D41" s="16" t="s">
        <v>21</v>
      </c>
      <c r="E41" s="19" t="s">
        <v>22</v>
      </c>
      <c r="F41" s="16" t="s">
        <v>323</v>
      </c>
      <c r="G41" s="4" t="s">
        <v>140</v>
      </c>
      <c r="H41" s="16"/>
      <c r="I41" s="4" t="s">
        <v>160</v>
      </c>
      <c r="J41" s="4" t="s">
        <v>119</v>
      </c>
      <c r="K41" s="2">
        <v>59840</v>
      </c>
      <c r="L41" s="13">
        <f>[1]Ravalli!$C$3</f>
        <v>38970</v>
      </c>
      <c r="M41" s="16" t="s">
        <v>170</v>
      </c>
      <c r="N41" s="20">
        <v>43009</v>
      </c>
      <c r="O41" s="20">
        <v>42993</v>
      </c>
      <c r="P41" s="20">
        <v>43281</v>
      </c>
      <c r="Q41" s="6" t="s">
        <v>171</v>
      </c>
      <c r="R41" s="16"/>
      <c r="S41" s="21">
        <v>97.042000000000002</v>
      </c>
    </row>
    <row r="42" spans="1:19">
      <c r="A42" s="16" t="s">
        <v>18</v>
      </c>
      <c r="B42" s="16" t="s">
        <v>19</v>
      </c>
      <c r="C42" s="16" t="s">
        <v>20</v>
      </c>
      <c r="D42" s="16" t="s">
        <v>21</v>
      </c>
      <c r="E42" s="19" t="s">
        <v>22</v>
      </c>
      <c r="F42" s="16" t="s">
        <v>324</v>
      </c>
      <c r="G42" s="4" t="s">
        <v>141</v>
      </c>
      <c r="H42" s="16"/>
      <c r="I42" s="4" t="s">
        <v>161</v>
      </c>
      <c r="J42" s="4" t="s">
        <v>120</v>
      </c>
      <c r="K42" s="2">
        <v>59270</v>
      </c>
      <c r="L42" s="13">
        <f>[1]Richland!$C$3</f>
        <v>46150</v>
      </c>
      <c r="M42" s="16" t="s">
        <v>170</v>
      </c>
      <c r="N42" s="20">
        <v>43009</v>
      </c>
      <c r="O42" s="20">
        <v>42993</v>
      </c>
      <c r="P42" s="20">
        <v>43281</v>
      </c>
      <c r="Q42" s="6" t="s">
        <v>171</v>
      </c>
      <c r="R42" s="16"/>
      <c r="S42" s="21">
        <v>97.042000000000002</v>
      </c>
    </row>
    <row r="43" spans="1:19">
      <c r="A43" s="16" t="s">
        <v>18</v>
      </c>
      <c r="B43" s="16" t="s">
        <v>19</v>
      </c>
      <c r="C43" s="16" t="s">
        <v>20</v>
      </c>
      <c r="D43" s="16" t="s">
        <v>21</v>
      </c>
      <c r="E43" s="19" t="s">
        <v>22</v>
      </c>
      <c r="F43" s="16" t="s">
        <v>325</v>
      </c>
      <c r="G43" s="4" t="s">
        <v>142</v>
      </c>
      <c r="H43" s="16"/>
      <c r="I43" s="4" t="s">
        <v>162</v>
      </c>
      <c r="J43" s="4" t="s">
        <v>121</v>
      </c>
      <c r="K43" s="2">
        <v>59201</v>
      </c>
      <c r="L43" s="13">
        <f>[1]Roosevelt!$C$3</f>
        <v>50107</v>
      </c>
      <c r="M43" s="16" t="s">
        <v>170</v>
      </c>
      <c r="N43" s="20">
        <v>43009</v>
      </c>
      <c r="O43" s="20">
        <v>42993</v>
      </c>
      <c r="P43" s="20">
        <v>43281</v>
      </c>
      <c r="Q43" s="6" t="s">
        <v>171</v>
      </c>
      <c r="R43" s="16"/>
      <c r="S43" s="21">
        <v>97.042000000000002</v>
      </c>
    </row>
    <row r="44" spans="1:19">
      <c r="A44" s="16" t="s">
        <v>18</v>
      </c>
      <c r="B44" s="16" t="s">
        <v>19</v>
      </c>
      <c r="C44" s="16" t="s">
        <v>20</v>
      </c>
      <c r="D44" s="16" t="s">
        <v>21</v>
      </c>
      <c r="E44" s="19" t="s">
        <v>22</v>
      </c>
      <c r="F44" s="16" t="s">
        <v>326</v>
      </c>
      <c r="G44" s="4" t="s">
        <v>143</v>
      </c>
      <c r="H44" s="16"/>
      <c r="I44" s="4" t="s">
        <v>163</v>
      </c>
      <c r="J44" s="4" t="s">
        <v>122</v>
      </c>
      <c r="K44" s="2">
        <v>59873</v>
      </c>
      <c r="L44" s="13">
        <f>[1]Sanders!$C$3</f>
        <v>26620</v>
      </c>
      <c r="M44" s="16" t="s">
        <v>170</v>
      </c>
      <c r="N44" s="20">
        <v>43009</v>
      </c>
      <c r="O44" s="20">
        <v>42993</v>
      </c>
      <c r="P44" s="20">
        <v>43281</v>
      </c>
      <c r="Q44" s="6" t="s">
        <v>171</v>
      </c>
      <c r="R44" s="16"/>
      <c r="S44" s="21">
        <v>97.042000000000002</v>
      </c>
    </row>
    <row r="45" spans="1:19">
      <c r="A45" s="16" t="s">
        <v>18</v>
      </c>
      <c r="B45" s="16" t="s">
        <v>19</v>
      </c>
      <c r="C45" s="16" t="s">
        <v>20</v>
      </c>
      <c r="D45" s="16" t="s">
        <v>21</v>
      </c>
      <c r="E45" s="19" t="s">
        <v>22</v>
      </c>
      <c r="F45" s="16" t="s">
        <v>327</v>
      </c>
      <c r="G45" s="4" t="s">
        <v>144</v>
      </c>
      <c r="H45" s="16"/>
      <c r="I45" s="4" t="s">
        <v>164</v>
      </c>
      <c r="J45" s="4" t="s">
        <v>123</v>
      </c>
      <c r="K45" s="2">
        <v>59019</v>
      </c>
      <c r="L45" s="13">
        <f>[1]Stillwater!$C$3</f>
        <v>51525</v>
      </c>
      <c r="M45" s="16" t="s">
        <v>170</v>
      </c>
      <c r="N45" s="20">
        <v>43009</v>
      </c>
      <c r="O45" s="20">
        <v>42993</v>
      </c>
      <c r="P45" s="20">
        <v>43281</v>
      </c>
      <c r="Q45" s="6" t="s">
        <v>171</v>
      </c>
      <c r="R45" s="16"/>
      <c r="S45" s="21">
        <v>97.042000000000002</v>
      </c>
    </row>
    <row r="46" spans="1:19">
      <c r="A46" s="16" t="s">
        <v>18</v>
      </c>
      <c r="B46" s="16" t="s">
        <v>19</v>
      </c>
      <c r="C46" s="16" t="s">
        <v>20</v>
      </c>
      <c r="D46" s="16" t="s">
        <v>21</v>
      </c>
      <c r="E46" s="19" t="s">
        <v>22</v>
      </c>
      <c r="F46" s="16" t="s">
        <v>328</v>
      </c>
      <c r="G46" s="4" t="s">
        <v>145</v>
      </c>
      <c r="H46" s="16"/>
      <c r="I46" s="4" t="s">
        <v>165</v>
      </c>
      <c r="J46" s="4" t="s">
        <v>124</v>
      </c>
      <c r="K46" s="2">
        <v>59011</v>
      </c>
      <c r="L46" s="13">
        <f>'[1]Sweet Grass'!$C$3</f>
        <v>16823.599999999999</v>
      </c>
      <c r="M46" s="16" t="s">
        <v>170</v>
      </c>
      <c r="N46" s="20">
        <v>43009</v>
      </c>
      <c r="O46" s="20">
        <v>42993</v>
      </c>
      <c r="P46" s="20">
        <v>43281</v>
      </c>
      <c r="Q46" s="6" t="s">
        <v>171</v>
      </c>
      <c r="R46" s="16"/>
      <c r="S46" s="21">
        <v>97.042000000000002</v>
      </c>
    </row>
    <row r="47" spans="1:19">
      <c r="A47" s="16" t="s">
        <v>18</v>
      </c>
      <c r="B47" s="16" t="s">
        <v>19</v>
      </c>
      <c r="C47" s="16" t="s">
        <v>20</v>
      </c>
      <c r="D47" s="16" t="s">
        <v>21</v>
      </c>
      <c r="E47" s="19" t="s">
        <v>22</v>
      </c>
      <c r="F47" s="16" t="s">
        <v>329</v>
      </c>
      <c r="G47" s="4" t="s">
        <v>146</v>
      </c>
      <c r="H47" s="16"/>
      <c r="I47" s="4" t="s">
        <v>166</v>
      </c>
      <c r="J47" s="4" t="s">
        <v>125</v>
      </c>
      <c r="K47" s="2">
        <v>59422</v>
      </c>
      <c r="L47" s="13">
        <f>[1]Teton!$C$3</f>
        <v>36000</v>
      </c>
      <c r="M47" s="16" t="s">
        <v>170</v>
      </c>
      <c r="N47" s="20">
        <v>43009</v>
      </c>
      <c r="O47" s="20">
        <v>42993</v>
      </c>
      <c r="P47" s="20">
        <v>43281</v>
      </c>
      <c r="Q47" s="6" t="s">
        <v>171</v>
      </c>
      <c r="R47" s="16"/>
      <c r="S47" s="21">
        <v>97.042000000000002</v>
      </c>
    </row>
    <row r="48" spans="1:19">
      <c r="A48" s="16" t="s">
        <v>18</v>
      </c>
      <c r="B48" s="16" t="s">
        <v>19</v>
      </c>
      <c r="C48" s="16" t="s">
        <v>20</v>
      </c>
      <c r="D48" s="16" t="s">
        <v>21</v>
      </c>
      <c r="E48" s="19" t="s">
        <v>22</v>
      </c>
      <c r="F48" s="16" t="s">
        <v>333</v>
      </c>
      <c r="G48" s="4" t="s">
        <v>147</v>
      </c>
      <c r="H48" s="16"/>
      <c r="I48" s="4" t="s">
        <v>167</v>
      </c>
      <c r="J48" s="4" t="s">
        <v>126</v>
      </c>
      <c r="K48" s="2">
        <v>59474</v>
      </c>
      <c r="L48" s="13">
        <f>[1]Toole!$C$3</f>
        <v>21802</v>
      </c>
      <c r="M48" s="16" t="s">
        <v>170</v>
      </c>
      <c r="N48" s="20">
        <v>43009</v>
      </c>
      <c r="O48" s="20">
        <v>42993</v>
      </c>
      <c r="P48" s="20">
        <v>43281</v>
      </c>
      <c r="Q48" s="6" t="s">
        <v>171</v>
      </c>
      <c r="R48" s="16"/>
      <c r="S48" s="21">
        <v>97.042000000000002</v>
      </c>
    </row>
    <row r="49" spans="1:19">
      <c r="A49" s="16" t="s">
        <v>18</v>
      </c>
      <c r="B49" s="16" t="s">
        <v>19</v>
      </c>
      <c r="C49" s="16" t="s">
        <v>20</v>
      </c>
      <c r="D49" s="16" t="s">
        <v>21</v>
      </c>
      <c r="E49" s="19" t="s">
        <v>22</v>
      </c>
      <c r="F49" s="16" t="s">
        <v>330</v>
      </c>
      <c r="G49" s="4" t="s">
        <v>148</v>
      </c>
      <c r="H49" s="16"/>
      <c r="I49" s="4" t="s">
        <v>168</v>
      </c>
      <c r="J49" s="4" t="s">
        <v>127</v>
      </c>
      <c r="K49" s="2">
        <v>59230</v>
      </c>
      <c r="L49" s="13">
        <f>[1]Valley!$C$3</f>
        <v>29782.5</v>
      </c>
      <c r="M49" s="16" t="s">
        <v>170</v>
      </c>
      <c r="N49" s="20">
        <v>43009</v>
      </c>
      <c r="O49" s="20">
        <v>42993</v>
      </c>
      <c r="P49" s="20">
        <v>43281</v>
      </c>
      <c r="Q49" s="6" t="s">
        <v>171</v>
      </c>
      <c r="R49" s="16"/>
      <c r="S49" s="21">
        <v>97.042000000000002</v>
      </c>
    </row>
    <row r="50" spans="1:19">
      <c r="A50" s="16" t="s">
        <v>18</v>
      </c>
      <c r="B50" s="16" t="s">
        <v>19</v>
      </c>
      <c r="C50" s="16" t="s">
        <v>20</v>
      </c>
      <c r="D50" s="16" t="s">
        <v>21</v>
      </c>
      <c r="E50" s="19" t="s">
        <v>22</v>
      </c>
      <c r="F50" s="16" t="s">
        <v>331</v>
      </c>
      <c r="G50" s="4" t="s">
        <v>149</v>
      </c>
      <c r="H50" s="16"/>
      <c r="I50" s="4" t="s">
        <v>128</v>
      </c>
      <c r="J50" s="4" t="s">
        <v>128</v>
      </c>
      <c r="K50" s="2">
        <v>59353</v>
      </c>
      <c r="L50" s="13">
        <f>[1]Wibaux!$C$3</f>
        <v>22000</v>
      </c>
      <c r="M50" s="16" t="s">
        <v>170</v>
      </c>
      <c r="N50" s="20">
        <v>43009</v>
      </c>
      <c r="O50" s="20">
        <v>42993</v>
      </c>
      <c r="P50" s="20">
        <v>43281</v>
      </c>
      <c r="Q50" s="6" t="s">
        <v>171</v>
      </c>
      <c r="R50" s="16"/>
      <c r="S50" s="21">
        <v>97.042000000000002</v>
      </c>
    </row>
    <row r="51" spans="1:19">
      <c r="A51" s="16" t="s">
        <v>18</v>
      </c>
      <c r="B51" s="16" t="s">
        <v>19</v>
      </c>
      <c r="C51" s="16" t="s">
        <v>20</v>
      </c>
      <c r="D51" s="16" t="s">
        <v>21</v>
      </c>
      <c r="E51" s="19" t="s">
        <v>22</v>
      </c>
      <c r="F51" s="16" t="s">
        <v>332</v>
      </c>
      <c r="G51" s="4" t="s">
        <v>150</v>
      </c>
      <c r="H51" s="16"/>
      <c r="I51" s="4" t="s">
        <v>169</v>
      </c>
      <c r="J51" s="4" t="s">
        <v>129</v>
      </c>
      <c r="K51" s="2">
        <v>59104</v>
      </c>
      <c r="L51" s="13">
        <f>[1]Yellowstone!$C$3</f>
        <v>121400</v>
      </c>
      <c r="M51" s="16" t="s">
        <v>170</v>
      </c>
      <c r="N51" s="20">
        <v>43009</v>
      </c>
      <c r="O51" s="20">
        <v>42993</v>
      </c>
      <c r="P51" s="20">
        <v>43281</v>
      </c>
      <c r="Q51" s="6" t="s">
        <v>171</v>
      </c>
      <c r="R51" s="16"/>
      <c r="S51" s="21">
        <v>97.042000000000002</v>
      </c>
    </row>
    <row r="52" spans="1:19">
      <c r="Q52" s="23"/>
    </row>
    <row r="53" spans="1:19">
      <c r="A53" s="16" t="s">
        <v>18</v>
      </c>
      <c r="B53" s="16" t="s">
        <v>173</v>
      </c>
      <c r="C53" s="16" t="s">
        <v>20</v>
      </c>
      <c r="D53" s="16" t="s">
        <v>21</v>
      </c>
      <c r="E53" s="19" t="s">
        <v>22</v>
      </c>
      <c r="F53" s="25" t="s">
        <v>287</v>
      </c>
      <c r="G53" s="1" t="s">
        <v>23</v>
      </c>
      <c r="H53" s="16"/>
      <c r="I53" s="3" t="s">
        <v>52</v>
      </c>
      <c r="J53" s="2" t="s">
        <v>80</v>
      </c>
      <c r="K53" s="5">
        <v>59725</v>
      </c>
      <c r="L53" s="24">
        <v>14448.25</v>
      </c>
      <c r="M53" s="16" t="s">
        <v>170</v>
      </c>
      <c r="N53" s="20">
        <v>43009</v>
      </c>
      <c r="O53" s="20">
        <v>43009</v>
      </c>
      <c r="P53" s="20">
        <v>44073</v>
      </c>
      <c r="Q53" s="7" t="s">
        <v>215</v>
      </c>
      <c r="R53" s="16"/>
      <c r="S53" s="44">
        <v>97.066999999999993</v>
      </c>
    </row>
    <row r="54" spans="1:19">
      <c r="A54" s="16" t="s">
        <v>18</v>
      </c>
      <c r="B54" s="16" t="s">
        <v>173</v>
      </c>
      <c r="C54" s="16" t="s">
        <v>20</v>
      </c>
      <c r="D54" s="16" t="s">
        <v>21</v>
      </c>
      <c r="E54" s="19" t="s">
        <v>22</v>
      </c>
      <c r="F54" s="25" t="s">
        <v>335</v>
      </c>
      <c r="G54" s="1" t="s">
        <v>176</v>
      </c>
      <c r="H54" s="16"/>
      <c r="I54" s="3" t="s">
        <v>169</v>
      </c>
      <c r="J54" s="16" t="s">
        <v>129</v>
      </c>
      <c r="K54" s="5">
        <v>59101</v>
      </c>
      <c r="L54" s="24">
        <v>10000</v>
      </c>
      <c r="M54" s="16" t="s">
        <v>170</v>
      </c>
      <c r="N54" s="20">
        <v>43009</v>
      </c>
      <c r="O54" s="20">
        <v>43009</v>
      </c>
      <c r="P54" s="20">
        <v>44073</v>
      </c>
      <c r="Q54" s="7" t="s">
        <v>216</v>
      </c>
      <c r="R54" s="16"/>
      <c r="S54" s="44">
        <v>97.066999999999993</v>
      </c>
    </row>
    <row r="55" spans="1:19">
      <c r="A55" s="16" t="s">
        <v>18</v>
      </c>
      <c r="B55" s="16" t="s">
        <v>173</v>
      </c>
      <c r="C55" s="16" t="s">
        <v>20</v>
      </c>
      <c r="D55" s="16" t="s">
        <v>21</v>
      </c>
      <c r="E55" s="19" t="s">
        <v>22</v>
      </c>
      <c r="F55" s="25" t="s">
        <v>336</v>
      </c>
      <c r="G55" s="1" t="s">
        <v>180</v>
      </c>
      <c r="H55" s="16"/>
      <c r="I55" s="3" t="s">
        <v>169</v>
      </c>
      <c r="J55" s="16" t="s">
        <v>129</v>
      </c>
      <c r="K55" s="5">
        <v>59101</v>
      </c>
      <c r="L55" s="24">
        <v>360000</v>
      </c>
      <c r="M55" s="16" t="s">
        <v>170</v>
      </c>
      <c r="N55" s="20">
        <v>43009</v>
      </c>
      <c r="O55" s="20">
        <v>43009</v>
      </c>
      <c r="P55" s="20">
        <v>44073</v>
      </c>
      <c r="Q55" s="7" t="s">
        <v>217</v>
      </c>
      <c r="R55" s="16"/>
      <c r="S55" s="44">
        <v>97.066999999999993</v>
      </c>
    </row>
    <row r="56" spans="1:19">
      <c r="A56" s="16" t="s">
        <v>18</v>
      </c>
      <c r="B56" s="16" t="s">
        <v>173</v>
      </c>
      <c r="C56" s="16" t="s">
        <v>20</v>
      </c>
      <c r="D56" s="16" t="s">
        <v>21</v>
      </c>
      <c r="E56" s="19" t="s">
        <v>22</v>
      </c>
      <c r="F56" s="25" t="s">
        <v>337</v>
      </c>
      <c r="G56" s="2" t="s">
        <v>26</v>
      </c>
      <c r="H56" s="16"/>
      <c r="I56" s="2" t="s">
        <v>55</v>
      </c>
      <c r="J56" s="2" t="s">
        <v>83</v>
      </c>
      <c r="K56" s="2">
        <v>59644</v>
      </c>
      <c r="L56" s="24">
        <v>114865</v>
      </c>
      <c r="M56" s="16" t="s">
        <v>170</v>
      </c>
      <c r="N56" s="20">
        <v>43009</v>
      </c>
      <c r="O56" s="20">
        <v>43009</v>
      </c>
      <c r="P56" s="20">
        <v>44073</v>
      </c>
      <c r="Q56" s="7" t="s">
        <v>218</v>
      </c>
      <c r="R56" s="16"/>
      <c r="S56" s="44">
        <v>97.066999999999993</v>
      </c>
    </row>
    <row r="57" spans="1:19">
      <c r="A57" s="16" t="s">
        <v>18</v>
      </c>
      <c r="B57" s="16" t="s">
        <v>173</v>
      </c>
      <c r="C57" s="16" t="s">
        <v>20</v>
      </c>
      <c r="D57" s="16" t="s">
        <v>21</v>
      </c>
      <c r="E57" s="19" t="s">
        <v>22</v>
      </c>
      <c r="F57" s="25" t="s">
        <v>291</v>
      </c>
      <c r="G57" s="2" t="s">
        <v>27</v>
      </c>
      <c r="H57" s="16"/>
      <c r="I57" s="2" t="s">
        <v>56</v>
      </c>
      <c r="J57" s="2" t="s">
        <v>84</v>
      </c>
      <c r="K57" s="2">
        <v>59701</v>
      </c>
      <c r="L57" s="24">
        <v>9500</v>
      </c>
      <c r="M57" s="16" t="s">
        <v>170</v>
      </c>
      <c r="N57" s="20">
        <v>43009</v>
      </c>
      <c r="O57" s="20">
        <v>43009</v>
      </c>
      <c r="P57" s="20">
        <v>44073</v>
      </c>
      <c r="Q57" s="7" t="s">
        <v>219</v>
      </c>
      <c r="R57" s="16"/>
      <c r="S57" s="44">
        <v>97.066999999999993</v>
      </c>
    </row>
    <row r="58" spans="1:19">
      <c r="A58" s="16" t="s">
        <v>18</v>
      </c>
      <c r="B58" s="16" t="s">
        <v>173</v>
      </c>
      <c r="C58" s="16" t="s">
        <v>20</v>
      </c>
      <c r="D58" s="16" t="s">
        <v>21</v>
      </c>
      <c r="E58" s="19" t="s">
        <v>22</v>
      </c>
      <c r="F58" s="25" t="s">
        <v>291</v>
      </c>
      <c r="G58" s="2" t="s">
        <v>27</v>
      </c>
      <c r="H58" s="16"/>
      <c r="I58" s="2" t="s">
        <v>56</v>
      </c>
      <c r="J58" s="2" t="s">
        <v>84</v>
      </c>
      <c r="K58" s="2">
        <v>59701</v>
      </c>
      <c r="L58" s="24">
        <v>45800</v>
      </c>
      <c r="M58" s="16" t="s">
        <v>170</v>
      </c>
      <c r="N58" s="20">
        <v>43009</v>
      </c>
      <c r="O58" s="20">
        <v>43009</v>
      </c>
      <c r="P58" s="20">
        <v>44073</v>
      </c>
      <c r="Q58" s="7" t="s">
        <v>220</v>
      </c>
      <c r="R58" s="16"/>
      <c r="S58" s="44">
        <v>97.066999999999993</v>
      </c>
    </row>
    <row r="59" spans="1:19">
      <c r="A59" s="16" t="s">
        <v>18</v>
      </c>
      <c r="B59" s="16" t="s">
        <v>173</v>
      </c>
      <c r="C59" s="16" t="s">
        <v>20</v>
      </c>
      <c r="D59" s="16" t="s">
        <v>21</v>
      </c>
      <c r="E59" s="19" t="s">
        <v>22</v>
      </c>
      <c r="F59" s="25" t="s">
        <v>292</v>
      </c>
      <c r="G59" s="3" t="s">
        <v>28</v>
      </c>
      <c r="H59" s="16"/>
      <c r="I59" s="3" t="s">
        <v>57</v>
      </c>
      <c r="J59" s="2" t="s">
        <v>85</v>
      </c>
      <c r="K59" s="5">
        <v>59068</v>
      </c>
      <c r="L59" s="24">
        <v>119695.3</v>
      </c>
      <c r="M59" s="16" t="s">
        <v>170</v>
      </c>
      <c r="N59" s="20">
        <v>43009</v>
      </c>
      <c r="O59" s="20">
        <v>43009</v>
      </c>
      <c r="P59" s="20">
        <v>44073</v>
      </c>
      <c r="Q59" s="7" t="s">
        <v>221</v>
      </c>
      <c r="R59" s="16"/>
      <c r="S59" s="44">
        <v>97.066999999999993</v>
      </c>
    </row>
    <row r="60" spans="1:19">
      <c r="A60" s="16" t="s">
        <v>18</v>
      </c>
      <c r="B60" s="16" t="s">
        <v>173</v>
      </c>
      <c r="C60" s="16" t="s">
        <v>20</v>
      </c>
      <c r="D60" s="16" t="s">
        <v>21</v>
      </c>
      <c r="E60" s="19" t="s">
        <v>22</v>
      </c>
      <c r="F60" s="25" t="s">
        <v>293</v>
      </c>
      <c r="G60" s="3" t="s">
        <v>29</v>
      </c>
      <c r="H60" s="16"/>
      <c r="I60" s="3" t="s">
        <v>58</v>
      </c>
      <c r="J60" s="2" t="s">
        <v>86</v>
      </c>
      <c r="K60" s="5">
        <v>59342</v>
      </c>
      <c r="L60" s="24">
        <v>64631.5</v>
      </c>
      <c r="M60" s="16" t="s">
        <v>170</v>
      </c>
      <c r="N60" s="20">
        <v>43009</v>
      </c>
      <c r="O60" s="20">
        <v>43009</v>
      </c>
      <c r="P60" s="20">
        <v>44073</v>
      </c>
      <c r="Q60" s="7" t="s">
        <v>222</v>
      </c>
      <c r="R60" s="16"/>
      <c r="S60" s="44">
        <v>97.066999999999993</v>
      </c>
    </row>
    <row r="61" spans="1:19">
      <c r="A61" s="16" t="s">
        <v>18</v>
      </c>
      <c r="B61" s="16" t="s">
        <v>173</v>
      </c>
      <c r="C61" s="16" t="s">
        <v>20</v>
      </c>
      <c r="D61" s="16" t="s">
        <v>21</v>
      </c>
      <c r="E61" s="19" t="s">
        <v>22</v>
      </c>
      <c r="F61" s="25" t="s">
        <v>294</v>
      </c>
      <c r="G61" s="3" t="s">
        <v>30</v>
      </c>
      <c r="H61" s="16"/>
      <c r="I61" s="3" t="s">
        <v>59</v>
      </c>
      <c r="J61" s="2" t="s">
        <v>87</v>
      </c>
      <c r="K61" s="5">
        <v>59403</v>
      </c>
      <c r="L61" s="24">
        <v>159522.23000000001</v>
      </c>
      <c r="M61" s="16" t="s">
        <v>170</v>
      </c>
      <c r="N61" s="20">
        <v>43009</v>
      </c>
      <c r="O61" s="20">
        <v>43009</v>
      </c>
      <c r="P61" s="20">
        <v>44073</v>
      </c>
      <c r="Q61" s="7" t="s">
        <v>223</v>
      </c>
      <c r="R61" s="16"/>
      <c r="S61" s="44">
        <v>97.066999999999993</v>
      </c>
    </row>
    <row r="62" spans="1:19">
      <c r="A62" s="16" t="s">
        <v>18</v>
      </c>
      <c r="B62" s="16" t="s">
        <v>173</v>
      </c>
      <c r="C62" s="16" t="s">
        <v>20</v>
      </c>
      <c r="D62" s="16" t="s">
        <v>21</v>
      </c>
      <c r="E62" s="19" t="s">
        <v>22</v>
      </c>
      <c r="F62" s="25" t="s">
        <v>338</v>
      </c>
      <c r="G62" s="3" t="s">
        <v>181</v>
      </c>
      <c r="H62" s="16"/>
      <c r="I62" s="3" t="s">
        <v>164</v>
      </c>
      <c r="J62" s="16" t="s">
        <v>123</v>
      </c>
      <c r="K62" s="5">
        <v>59019</v>
      </c>
      <c r="L62" s="24">
        <v>140000</v>
      </c>
      <c r="M62" s="16" t="s">
        <v>170</v>
      </c>
      <c r="N62" s="20">
        <v>43009</v>
      </c>
      <c r="O62" s="20">
        <v>43009</v>
      </c>
      <c r="P62" s="20">
        <v>44073</v>
      </c>
      <c r="Q62" s="7" t="s">
        <v>224</v>
      </c>
      <c r="R62" s="16"/>
      <c r="S62" s="44">
        <v>97.066999999999993</v>
      </c>
    </row>
    <row r="63" spans="1:19">
      <c r="A63" s="16" t="s">
        <v>18</v>
      </c>
      <c r="B63" s="16" t="s">
        <v>173</v>
      </c>
      <c r="C63" s="16" t="s">
        <v>20</v>
      </c>
      <c r="D63" s="16" t="s">
        <v>21</v>
      </c>
      <c r="E63" s="19" t="s">
        <v>22</v>
      </c>
      <c r="F63" s="25" t="s">
        <v>339</v>
      </c>
      <c r="G63" s="3" t="s">
        <v>182</v>
      </c>
      <c r="H63" s="16"/>
      <c r="I63" s="16" t="s">
        <v>183</v>
      </c>
      <c r="J63" s="22" t="s">
        <v>121</v>
      </c>
      <c r="K63" s="5">
        <v>59218</v>
      </c>
      <c r="L63" s="24">
        <v>23460.17</v>
      </c>
      <c r="M63" s="16" t="s">
        <v>170</v>
      </c>
      <c r="N63" s="20">
        <v>43009</v>
      </c>
      <c r="O63" s="20">
        <v>43009</v>
      </c>
      <c r="P63" s="20">
        <v>44073</v>
      </c>
      <c r="Q63" s="7" t="s">
        <v>225</v>
      </c>
      <c r="R63" s="16"/>
      <c r="S63" s="44">
        <v>97.066999999999993</v>
      </c>
    </row>
    <row r="64" spans="1:19">
      <c r="A64" s="16" t="s">
        <v>18</v>
      </c>
      <c r="B64" s="16" t="s">
        <v>173</v>
      </c>
      <c r="C64" s="16" t="s">
        <v>20</v>
      </c>
      <c r="D64" s="16" t="s">
        <v>21</v>
      </c>
      <c r="E64" s="19" t="s">
        <v>22</v>
      </c>
      <c r="F64" s="25" t="s">
        <v>340</v>
      </c>
      <c r="G64" s="3" t="s">
        <v>184</v>
      </c>
      <c r="H64" s="16"/>
      <c r="I64" s="3" t="s">
        <v>62</v>
      </c>
      <c r="J64" s="16" t="s">
        <v>174</v>
      </c>
      <c r="K64" s="5">
        <v>59301</v>
      </c>
      <c r="L64" s="24">
        <v>37000</v>
      </c>
      <c r="M64" s="16" t="s">
        <v>170</v>
      </c>
      <c r="N64" s="20">
        <v>43009</v>
      </c>
      <c r="O64" s="20">
        <v>43009</v>
      </c>
      <c r="P64" s="20">
        <v>44073</v>
      </c>
      <c r="Q64" s="7" t="s">
        <v>226</v>
      </c>
      <c r="R64" s="16"/>
      <c r="S64" s="44">
        <v>97.066999999999993</v>
      </c>
    </row>
    <row r="65" spans="1:19">
      <c r="A65" s="16" t="s">
        <v>18</v>
      </c>
      <c r="B65" s="16" t="s">
        <v>173</v>
      </c>
      <c r="C65" s="16" t="s">
        <v>20</v>
      </c>
      <c r="D65" s="16" t="s">
        <v>21</v>
      </c>
      <c r="E65" s="19" t="s">
        <v>22</v>
      </c>
      <c r="F65" s="25" t="s">
        <v>341</v>
      </c>
      <c r="G65" s="3" t="s">
        <v>185</v>
      </c>
      <c r="H65" s="16"/>
      <c r="I65" s="16" t="s">
        <v>158</v>
      </c>
      <c r="J65" s="22" t="s">
        <v>186</v>
      </c>
      <c r="K65" s="5">
        <v>59722</v>
      </c>
      <c r="L65" s="24">
        <v>55545.58</v>
      </c>
      <c r="M65" s="16" t="s">
        <v>170</v>
      </c>
      <c r="N65" s="20">
        <v>43009</v>
      </c>
      <c r="O65" s="20">
        <v>43009</v>
      </c>
      <c r="P65" s="20">
        <v>44073</v>
      </c>
      <c r="Q65" s="7" t="s">
        <v>222</v>
      </c>
      <c r="R65" s="16"/>
      <c r="S65" s="44">
        <v>97.066999999999993</v>
      </c>
    </row>
    <row r="66" spans="1:19">
      <c r="A66" s="16" t="s">
        <v>18</v>
      </c>
      <c r="B66" s="16" t="s">
        <v>173</v>
      </c>
      <c r="C66" s="16" t="s">
        <v>20</v>
      </c>
      <c r="D66" s="16" t="s">
        <v>21</v>
      </c>
      <c r="E66" s="19" t="s">
        <v>22</v>
      </c>
      <c r="F66" s="25" t="s">
        <v>342</v>
      </c>
      <c r="G66" s="3" t="s">
        <v>187</v>
      </c>
      <c r="H66" s="16"/>
      <c r="I66" s="3" t="s">
        <v>188</v>
      </c>
      <c r="J66" s="16" t="s">
        <v>177</v>
      </c>
      <c r="K66" s="5">
        <v>59313</v>
      </c>
      <c r="L66" s="24">
        <v>17490</v>
      </c>
      <c r="M66" s="16" t="s">
        <v>170</v>
      </c>
      <c r="N66" s="20">
        <v>43009</v>
      </c>
      <c r="O66" s="20">
        <v>43009</v>
      </c>
      <c r="P66" s="20">
        <v>44073</v>
      </c>
      <c r="Q66" s="7" t="s">
        <v>227</v>
      </c>
      <c r="R66" s="16"/>
      <c r="S66" s="44">
        <v>97.066999999999993</v>
      </c>
    </row>
    <row r="67" spans="1:19">
      <c r="A67" s="16" t="s">
        <v>18</v>
      </c>
      <c r="B67" s="16" t="s">
        <v>173</v>
      </c>
      <c r="C67" s="16" t="s">
        <v>20</v>
      </c>
      <c r="D67" s="16" t="s">
        <v>21</v>
      </c>
      <c r="E67" s="19" t="s">
        <v>22</v>
      </c>
      <c r="F67" s="25" t="s">
        <v>342</v>
      </c>
      <c r="G67" s="3" t="s">
        <v>187</v>
      </c>
      <c r="H67" s="16"/>
      <c r="I67" s="16" t="s">
        <v>188</v>
      </c>
      <c r="J67" s="16" t="s">
        <v>177</v>
      </c>
      <c r="K67" s="5">
        <v>59313</v>
      </c>
      <c r="L67" s="24">
        <v>56303</v>
      </c>
      <c r="M67" s="16" t="s">
        <v>170</v>
      </c>
      <c r="N67" s="20">
        <v>43009</v>
      </c>
      <c r="O67" s="20">
        <v>43009</v>
      </c>
      <c r="P67" s="20">
        <v>44073</v>
      </c>
      <c r="Q67" s="7" t="s">
        <v>228</v>
      </c>
      <c r="R67" s="16"/>
      <c r="S67" s="44">
        <v>97.066999999999993</v>
      </c>
    </row>
    <row r="68" spans="1:19">
      <c r="A68" s="16" t="s">
        <v>18</v>
      </c>
      <c r="B68" s="16" t="s">
        <v>173</v>
      </c>
      <c r="C68" s="16" t="s">
        <v>20</v>
      </c>
      <c r="D68" s="16" t="s">
        <v>21</v>
      </c>
      <c r="E68" s="19" t="s">
        <v>22</v>
      </c>
      <c r="F68" s="25" t="s">
        <v>343</v>
      </c>
      <c r="G68" s="3" t="s">
        <v>37</v>
      </c>
      <c r="H68" s="16"/>
      <c r="I68" s="3" t="s">
        <v>66</v>
      </c>
      <c r="J68" s="16" t="s">
        <v>94</v>
      </c>
      <c r="K68" s="5">
        <v>59901</v>
      </c>
      <c r="L68" s="24">
        <v>87203.56</v>
      </c>
      <c r="M68" s="16" t="s">
        <v>170</v>
      </c>
      <c r="N68" s="20">
        <v>43009</v>
      </c>
      <c r="O68" s="20">
        <v>43009</v>
      </c>
      <c r="P68" s="20">
        <v>44073</v>
      </c>
      <c r="Q68" s="7" t="s">
        <v>229</v>
      </c>
      <c r="R68" s="16"/>
      <c r="S68" s="44">
        <v>97.066999999999993</v>
      </c>
    </row>
    <row r="69" spans="1:19">
      <c r="A69" s="16" t="s">
        <v>18</v>
      </c>
      <c r="B69" s="16" t="s">
        <v>173</v>
      </c>
      <c r="C69" s="16" t="s">
        <v>20</v>
      </c>
      <c r="D69" s="16" t="s">
        <v>21</v>
      </c>
      <c r="E69" s="19" t="s">
        <v>22</v>
      </c>
      <c r="F69" s="25" t="s">
        <v>302</v>
      </c>
      <c r="G69" s="3" t="s">
        <v>39</v>
      </c>
      <c r="H69" s="16"/>
      <c r="I69" s="25" t="s">
        <v>68</v>
      </c>
      <c r="J69" s="16" t="s">
        <v>96</v>
      </c>
      <c r="K69" s="5">
        <v>59715</v>
      </c>
      <c r="L69" s="24">
        <v>69557.399999999994</v>
      </c>
      <c r="M69" s="16" t="s">
        <v>170</v>
      </c>
      <c r="N69" s="20">
        <v>43009</v>
      </c>
      <c r="O69" s="20">
        <v>43009</v>
      </c>
      <c r="P69" s="20">
        <v>44073</v>
      </c>
      <c r="Q69" s="7" t="s">
        <v>230</v>
      </c>
      <c r="R69" s="16"/>
      <c r="S69" s="44">
        <v>97.066999999999993</v>
      </c>
    </row>
    <row r="70" spans="1:19">
      <c r="A70" s="16" t="s">
        <v>18</v>
      </c>
      <c r="B70" s="16" t="s">
        <v>173</v>
      </c>
      <c r="C70" s="16" t="s">
        <v>20</v>
      </c>
      <c r="D70" s="16" t="s">
        <v>21</v>
      </c>
      <c r="E70" s="19" t="s">
        <v>22</v>
      </c>
      <c r="F70" s="25" t="s">
        <v>344</v>
      </c>
      <c r="G70" s="3" t="s">
        <v>189</v>
      </c>
      <c r="H70" s="16"/>
      <c r="I70" s="16" t="s">
        <v>190</v>
      </c>
      <c r="J70" s="16" t="s">
        <v>127</v>
      </c>
      <c r="K70" s="5">
        <v>59230</v>
      </c>
      <c r="L70" s="24">
        <v>74069.34</v>
      </c>
      <c r="M70" s="16" t="s">
        <v>170</v>
      </c>
      <c r="N70" s="20">
        <v>43009</v>
      </c>
      <c r="O70" s="20">
        <v>43009</v>
      </c>
      <c r="P70" s="20">
        <v>44073</v>
      </c>
      <c r="Q70" s="7" t="s">
        <v>231</v>
      </c>
      <c r="R70" s="16"/>
      <c r="S70" s="44">
        <v>97.066999999999993</v>
      </c>
    </row>
    <row r="71" spans="1:19">
      <c r="A71" s="16" t="s">
        <v>18</v>
      </c>
      <c r="B71" s="16" t="s">
        <v>173</v>
      </c>
      <c r="C71" s="16" t="s">
        <v>20</v>
      </c>
      <c r="D71" s="16" t="s">
        <v>21</v>
      </c>
      <c r="E71" s="19" t="s">
        <v>22</v>
      </c>
      <c r="F71" s="25" t="s">
        <v>345</v>
      </c>
      <c r="G71" s="3" t="s">
        <v>191</v>
      </c>
      <c r="H71" s="16"/>
      <c r="I71" s="25" t="s">
        <v>192</v>
      </c>
      <c r="J71" s="16" t="s">
        <v>178</v>
      </c>
      <c r="K71" s="5">
        <v>59858</v>
      </c>
      <c r="L71" s="24">
        <v>62039.94</v>
      </c>
      <c r="M71" s="16" t="s">
        <v>170</v>
      </c>
      <c r="N71" s="20">
        <v>43009</v>
      </c>
      <c r="O71" s="20">
        <v>43009</v>
      </c>
      <c r="P71" s="20">
        <v>44073</v>
      </c>
      <c r="Q71" s="7" t="s">
        <v>218</v>
      </c>
      <c r="R71" s="16"/>
      <c r="S71" s="44">
        <v>97.066999999999993</v>
      </c>
    </row>
    <row r="72" spans="1:19">
      <c r="A72" s="16" t="s">
        <v>18</v>
      </c>
      <c r="B72" s="16" t="s">
        <v>173</v>
      </c>
      <c r="C72" s="16" t="s">
        <v>20</v>
      </c>
      <c r="D72" s="16" t="s">
        <v>21</v>
      </c>
      <c r="E72" s="19" t="s">
        <v>22</v>
      </c>
      <c r="F72" s="25" t="s">
        <v>307</v>
      </c>
      <c r="G72" s="3" t="s">
        <v>193</v>
      </c>
      <c r="H72" s="16"/>
      <c r="I72" s="25" t="s">
        <v>74</v>
      </c>
      <c r="J72" s="16" t="s">
        <v>102</v>
      </c>
      <c r="K72" s="5">
        <v>59479</v>
      </c>
      <c r="L72" s="24">
        <v>18890</v>
      </c>
      <c r="M72" s="16" t="s">
        <v>170</v>
      </c>
      <c r="N72" s="20">
        <v>43009</v>
      </c>
      <c r="O72" s="20">
        <v>43009</v>
      </c>
      <c r="P72" s="20">
        <v>44073</v>
      </c>
      <c r="Q72" s="7" t="s">
        <v>232</v>
      </c>
      <c r="R72" s="16"/>
      <c r="S72" s="44">
        <v>97.066999999999993</v>
      </c>
    </row>
    <row r="73" spans="1:19">
      <c r="A73" s="16" t="s">
        <v>18</v>
      </c>
      <c r="B73" s="16" t="s">
        <v>173</v>
      </c>
      <c r="C73" s="16" t="s">
        <v>20</v>
      </c>
      <c r="D73" s="16" t="s">
        <v>21</v>
      </c>
      <c r="E73" s="19" t="s">
        <v>22</v>
      </c>
      <c r="F73" s="25" t="s">
        <v>346</v>
      </c>
      <c r="G73" s="3" t="s">
        <v>195</v>
      </c>
      <c r="H73" s="16"/>
      <c r="I73" s="25" t="s">
        <v>194</v>
      </c>
      <c r="J73" s="16" t="s">
        <v>175</v>
      </c>
      <c r="K73" s="2">
        <v>59635</v>
      </c>
      <c r="L73" s="24">
        <v>5200</v>
      </c>
      <c r="M73" s="16" t="s">
        <v>170</v>
      </c>
      <c r="N73" s="20">
        <v>43009</v>
      </c>
      <c r="O73" s="20">
        <v>43009</v>
      </c>
      <c r="P73" s="20">
        <v>44073</v>
      </c>
      <c r="Q73" s="8" t="s">
        <v>228</v>
      </c>
      <c r="R73" s="16"/>
      <c r="S73" s="44">
        <v>97.066999999999993</v>
      </c>
    </row>
    <row r="74" spans="1:19">
      <c r="A74" s="16" t="s">
        <v>18</v>
      </c>
      <c r="B74" s="16" t="s">
        <v>173</v>
      </c>
      <c r="C74" s="16" t="s">
        <v>20</v>
      </c>
      <c r="D74" s="16" t="s">
        <v>21</v>
      </c>
      <c r="E74" s="19" t="s">
        <v>22</v>
      </c>
      <c r="F74" s="25" t="s">
        <v>346</v>
      </c>
      <c r="G74" s="3" t="s">
        <v>195</v>
      </c>
      <c r="H74" s="16"/>
      <c r="I74" s="25" t="s">
        <v>194</v>
      </c>
      <c r="J74" s="16" t="s">
        <v>175</v>
      </c>
      <c r="K74" s="2">
        <v>59635</v>
      </c>
      <c r="L74" s="24">
        <v>54311</v>
      </c>
      <c r="M74" s="16" t="s">
        <v>170</v>
      </c>
      <c r="N74" s="20">
        <v>43009</v>
      </c>
      <c r="O74" s="20">
        <v>43009</v>
      </c>
      <c r="P74" s="20">
        <v>44073</v>
      </c>
      <c r="Q74" s="8" t="s">
        <v>223</v>
      </c>
      <c r="R74" s="16"/>
      <c r="S74" s="44">
        <v>97.066999999999993</v>
      </c>
    </row>
    <row r="75" spans="1:19">
      <c r="A75" s="16" t="s">
        <v>18</v>
      </c>
      <c r="B75" s="16" t="s">
        <v>173</v>
      </c>
      <c r="C75" s="16" t="s">
        <v>20</v>
      </c>
      <c r="D75" s="16" t="s">
        <v>21</v>
      </c>
      <c r="E75" s="19" t="s">
        <v>22</v>
      </c>
      <c r="F75" s="25" t="s">
        <v>347</v>
      </c>
      <c r="G75" s="3" t="s">
        <v>196</v>
      </c>
      <c r="H75" s="16"/>
      <c r="I75" s="25" t="s">
        <v>75</v>
      </c>
      <c r="J75" s="16" t="s">
        <v>175</v>
      </c>
      <c r="K75" s="2">
        <v>59601</v>
      </c>
      <c r="L75" s="24">
        <v>60000</v>
      </c>
      <c r="M75" s="16" t="s">
        <v>170</v>
      </c>
      <c r="N75" s="20">
        <v>43009</v>
      </c>
      <c r="O75" s="20">
        <v>43009</v>
      </c>
      <c r="P75" s="20">
        <v>44073</v>
      </c>
      <c r="Q75" s="6" t="s">
        <v>233</v>
      </c>
      <c r="R75" s="16"/>
      <c r="S75" s="44">
        <v>97.066999999999993</v>
      </c>
    </row>
    <row r="76" spans="1:19">
      <c r="A76" s="16" t="s">
        <v>18</v>
      </c>
      <c r="B76" s="16" t="s">
        <v>173</v>
      </c>
      <c r="C76" s="16" t="s">
        <v>20</v>
      </c>
      <c r="D76" s="16" t="s">
        <v>21</v>
      </c>
      <c r="E76" s="19" t="s">
        <v>22</v>
      </c>
      <c r="F76" s="25" t="s">
        <v>348</v>
      </c>
      <c r="G76" s="3" t="s">
        <v>196</v>
      </c>
      <c r="H76" s="16"/>
      <c r="I76" s="25" t="s">
        <v>75</v>
      </c>
      <c r="J76" s="16" t="s">
        <v>175</v>
      </c>
      <c r="K76" s="2">
        <v>59601</v>
      </c>
      <c r="L76" s="24">
        <v>139879</v>
      </c>
      <c r="M76" s="16" t="s">
        <v>170</v>
      </c>
      <c r="N76" s="20">
        <v>43009</v>
      </c>
      <c r="O76" s="20">
        <v>43009</v>
      </c>
      <c r="P76" s="20">
        <v>44073</v>
      </c>
      <c r="Q76" s="8" t="s">
        <v>234</v>
      </c>
      <c r="R76" s="16"/>
      <c r="S76" s="44">
        <v>97.066999999999993</v>
      </c>
    </row>
    <row r="77" spans="1:19">
      <c r="A77" s="16" t="s">
        <v>18</v>
      </c>
      <c r="B77" s="16" t="s">
        <v>173</v>
      </c>
      <c r="C77" s="16" t="s">
        <v>20</v>
      </c>
      <c r="D77" s="16" t="s">
        <v>21</v>
      </c>
      <c r="E77" s="19" t="s">
        <v>22</v>
      </c>
      <c r="F77" s="25" t="s">
        <v>349</v>
      </c>
      <c r="G77" s="3" t="s">
        <v>197</v>
      </c>
      <c r="H77" s="16"/>
      <c r="I77" s="25" t="s">
        <v>75</v>
      </c>
      <c r="J77" s="16" t="s">
        <v>175</v>
      </c>
      <c r="K77" s="2">
        <v>59601</v>
      </c>
      <c r="L77" s="24">
        <v>40000</v>
      </c>
      <c r="M77" s="16" t="s">
        <v>170</v>
      </c>
      <c r="N77" s="20">
        <v>43009</v>
      </c>
      <c r="O77" s="20">
        <v>43009</v>
      </c>
      <c r="P77" s="20">
        <v>44073</v>
      </c>
      <c r="Q77" s="8" t="s">
        <v>235</v>
      </c>
      <c r="R77" s="16"/>
      <c r="S77" s="44">
        <v>97.066999999999993</v>
      </c>
    </row>
    <row r="78" spans="1:19">
      <c r="A78" s="16" t="s">
        <v>18</v>
      </c>
      <c r="B78" s="16" t="s">
        <v>173</v>
      </c>
      <c r="C78" s="16" t="s">
        <v>20</v>
      </c>
      <c r="D78" s="16" t="s">
        <v>21</v>
      </c>
      <c r="E78" s="19" t="s">
        <v>22</v>
      </c>
      <c r="F78" s="25" t="s">
        <v>350</v>
      </c>
      <c r="G78" s="3" t="s">
        <v>198</v>
      </c>
      <c r="H78" s="16"/>
      <c r="I78" s="25" t="s">
        <v>199</v>
      </c>
      <c r="J78" s="16" t="s">
        <v>179</v>
      </c>
      <c r="K78" s="2">
        <v>59860</v>
      </c>
      <c r="L78" s="24">
        <v>159522.23000000001</v>
      </c>
      <c r="M78" s="16" t="s">
        <v>170</v>
      </c>
      <c r="N78" s="20">
        <v>43009</v>
      </c>
      <c r="O78" s="20">
        <v>43009</v>
      </c>
      <c r="P78" s="20">
        <v>44073</v>
      </c>
      <c r="Q78" s="8" t="s">
        <v>223</v>
      </c>
      <c r="R78" s="16"/>
      <c r="S78" s="44">
        <v>97.066999999999993</v>
      </c>
    </row>
    <row r="79" spans="1:19">
      <c r="A79" s="16" t="s">
        <v>18</v>
      </c>
      <c r="B79" s="16" t="s">
        <v>173</v>
      </c>
      <c r="C79" s="16" t="s">
        <v>20</v>
      </c>
      <c r="D79" s="16" t="s">
        <v>21</v>
      </c>
      <c r="E79" s="19" t="s">
        <v>22</v>
      </c>
      <c r="F79" s="25" t="s">
        <v>309</v>
      </c>
      <c r="G79" s="3" t="s">
        <v>200</v>
      </c>
      <c r="H79" s="16"/>
      <c r="I79" s="25" t="s">
        <v>76</v>
      </c>
      <c r="J79" s="16" t="s">
        <v>105</v>
      </c>
      <c r="K79" s="22">
        <v>59923</v>
      </c>
      <c r="L79" s="24">
        <v>19760</v>
      </c>
      <c r="M79" s="16" t="s">
        <v>170</v>
      </c>
      <c r="N79" s="20">
        <v>43009</v>
      </c>
      <c r="O79" s="20">
        <v>43009</v>
      </c>
      <c r="P79" s="20">
        <v>44073</v>
      </c>
      <c r="Q79" s="8" t="s">
        <v>236</v>
      </c>
      <c r="R79" s="16"/>
      <c r="S79" s="44">
        <v>97.066999999999993</v>
      </c>
    </row>
    <row r="80" spans="1:19">
      <c r="A80" s="16" t="s">
        <v>18</v>
      </c>
      <c r="B80" s="16" t="s">
        <v>173</v>
      </c>
      <c r="C80" s="16" t="s">
        <v>20</v>
      </c>
      <c r="D80" s="16" t="s">
        <v>21</v>
      </c>
      <c r="E80" s="19" t="s">
        <v>22</v>
      </c>
      <c r="F80" s="25" t="s">
        <v>309</v>
      </c>
      <c r="G80" s="3" t="s">
        <v>200</v>
      </c>
      <c r="H80" s="16"/>
      <c r="I80" s="25" t="s">
        <v>76</v>
      </c>
      <c r="J80" s="16" t="s">
        <v>105</v>
      </c>
      <c r="K80" s="22">
        <v>59923</v>
      </c>
      <c r="L80" s="24">
        <v>103855</v>
      </c>
      <c r="M80" s="16" t="s">
        <v>170</v>
      </c>
      <c r="N80" s="20">
        <v>43009</v>
      </c>
      <c r="O80" s="20">
        <v>43009</v>
      </c>
      <c r="P80" s="20">
        <v>44073</v>
      </c>
      <c r="Q80" s="8" t="s">
        <v>237</v>
      </c>
      <c r="R80" s="16"/>
      <c r="S80" s="44">
        <v>97.066999999999993</v>
      </c>
    </row>
    <row r="81" spans="1:19">
      <c r="A81" s="16" t="s">
        <v>18</v>
      </c>
      <c r="B81" s="16" t="s">
        <v>173</v>
      </c>
      <c r="C81" s="16" t="s">
        <v>20</v>
      </c>
      <c r="D81" s="16" t="s">
        <v>21</v>
      </c>
      <c r="E81" s="19" t="s">
        <v>22</v>
      </c>
      <c r="F81" s="25" t="s">
        <v>310</v>
      </c>
      <c r="G81" s="3" t="s">
        <v>49</v>
      </c>
      <c r="H81" s="16"/>
      <c r="I81" s="25" t="s">
        <v>201</v>
      </c>
      <c r="J81" s="16" t="s">
        <v>106</v>
      </c>
      <c r="K81" s="22">
        <v>59755</v>
      </c>
      <c r="L81" s="24">
        <v>60000</v>
      </c>
      <c r="M81" s="16" t="s">
        <v>170</v>
      </c>
      <c r="N81" s="20">
        <v>43009</v>
      </c>
      <c r="O81" s="20">
        <v>43009</v>
      </c>
      <c r="P81" s="20">
        <v>44073</v>
      </c>
      <c r="Q81" s="8" t="s">
        <v>238</v>
      </c>
      <c r="R81" s="16"/>
      <c r="S81" s="44">
        <v>97.066999999999993</v>
      </c>
    </row>
    <row r="82" spans="1:19">
      <c r="A82" s="16" t="s">
        <v>18</v>
      </c>
      <c r="B82" s="16" t="s">
        <v>173</v>
      </c>
      <c r="C82" s="16" t="s">
        <v>20</v>
      </c>
      <c r="D82" s="16" t="s">
        <v>21</v>
      </c>
      <c r="E82" s="19" t="s">
        <v>22</v>
      </c>
      <c r="F82" s="25" t="s">
        <v>351</v>
      </c>
      <c r="G82" s="3" t="s">
        <v>202</v>
      </c>
      <c r="H82" s="16"/>
      <c r="I82" s="25" t="s">
        <v>78</v>
      </c>
      <c r="J82" s="16" t="s">
        <v>107</v>
      </c>
      <c r="K82" s="22">
        <v>59215</v>
      </c>
      <c r="L82" s="24">
        <v>30000</v>
      </c>
      <c r="M82" s="16" t="s">
        <v>170</v>
      </c>
      <c r="N82" s="20">
        <v>43009</v>
      </c>
      <c r="O82" s="20">
        <v>43009</v>
      </c>
      <c r="P82" s="20">
        <v>44073</v>
      </c>
      <c r="Q82" s="8" t="s">
        <v>239</v>
      </c>
      <c r="R82" s="16"/>
      <c r="S82" s="44">
        <v>97.066999999999993</v>
      </c>
    </row>
    <row r="83" spans="1:19">
      <c r="A83" s="16" t="s">
        <v>18</v>
      </c>
      <c r="B83" s="16" t="s">
        <v>173</v>
      </c>
      <c r="C83" s="16" t="s">
        <v>20</v>
      </c>
      <c r="D83" s="16" t="s">
        <v>21</v>
      </c>
      <c r="E83" s="19" t="s">
        <v>22</v>
      </c>
      <c r="F83" s="25" t="s">
        <v>352</v>
      </c>
      <c r="G83" s="3" t="s">
        <v>203</v>
      </c>
      <c r="H83" s="16"/>
      <c r="I83" s="25" t="s">
        <v>110</v>
      </c>
      <c r="J83" s="16" t="s">
        <v>110</v>
      </c>
      <c r="K83" s="22">
        <v>59802</v>
      </c>
      <c r="L83" s="24">
        <v>83900</v>
      </c>
      <c r="M83" s="16" t="s">
        <v>170</v>
      </c>
      <c r="N83" s="20">
        <v>43009</v>
      </c>
      <c r="O83" s="20">
        <v>43009</v>
      </c>
      <c r="P83" s="20">
        <v>44073</v>
      </c>
      <c r="Q83" s="8" t="s">
        <v>233</v>
      </c>
      <c r="R83" s="16"/>
      <c r="S83" s="44">
        <v>97.066999999999993</v>
      </c>
    </row>
    <row r="84" spans="1:19">
      <c r="A84" s="16" t="s">
        <v>18</v>
      </c>
      <c r="B84" s="16" t="s">
        <v>173</v>
      </c>
      <c r="C84" s="16" t="s">
        <v>20</v>
      </c>
      <c r="D84" s="16" t="s">
        <v>21</v>
      </c>
      <c r="E84" s="19" t="s">
        <v>22</v>
      </c>
      <c r="F84" s="25" t="s">
        <v>353</v>
      </c>
      <c r="G84" s="3" t="s">
        <v>205</v>
      </c>
      <c r="H84" s="16"/>
      <c r="I84" s="25" t="s">
        <v>68</v>
      </c>
      <c r="J84" s="16" t="s">
        <v>96</v>
      </c>
      <c r="K84" s="22">
        <v>59717</v>
      </c>
      <c r="L84" s="24">
        <v>29301.8</v>
      </c>
      <c r="M84" s="16" t="s">
        <v>170</v>
      </c>
      <c r="N84" s="20">
        <v>43009</v>
      </c>
      <c r="O84" s="20">
        <v>43009</v>
      </c>
      <c r="P84" s="20">
        <v>44073</v>
      </c>
      <c r="Q84" s="8" t="s">
        <v>240</v>
      </c>
      <c r="R84" s="16"/>
      <c r="S84" s="44">
        <v>97.066999999999993</v>
      </c>
    </row>
    <row r="85" spans="1:19">
      <c r="A85" s="16" t="s">
        <v>18</v>
      </c>
      <c r="B85" s="16" t="s">
        <v>173</v>
      </c>
      <c r="C85" s="16" t="s">
        <v>20</v>
      </c>
      <c r="D85" s="16" t="s">
        <v>21</v>
      </c>
      <c r="E85" s="19" t="s">
        <v>22</v>
      </c>
      <c r="F85" s="25" t="s">
        <v>354</v>
      </c>
      <c r="G85" s="3" t="s">
        <v>206</v>
      </c>
      <c r="H85" s="16"/>
      <c r="I85" s="25" t="s">
        <v>75</v>
      </c>
      <c r="J85" s="16" t="s">
        <v>175</v>
      </c>
      <c r="K85" s="22">
        <v>59601</v>
      </c>
      <c r="L85" s="24">
        <v>89999.8</v>
      </c>
      <c r="M85" s="16" t="s">
        <v>170</v>
      </c>
      <c r="N85" s="20">
        <v>43009</v>
      </c>
      <c r="O85" s="20">
        <v>43009</v>
      </c>
      <c r="P85" s="20">
        <v>44073</v>
      </c>
      <c r="Q85" s="8" t="s">
        <v>241</v>
      </c>
      <c r="R85" s="16"/>
      <c r="S85" s="44">
        <v>97.066999999999993</v>
      </c>
    </row>
    <row r="86" spans="1:19">
      <c r="A86" s="16" t="s">
        <v>18</v>
      </c>
      <c r="B86" s="16" t="s">
        <v>173</v>
      </c>
      <c r="C86" s="16" t="s">
        <v>20</v>
      </c>
      <c r="D86" s="16" t="s">
        <v>21</v>
      </c>
      <c r="E86" s="19" t="s">
        <v>22</v>
      </c>
      <c r="F86" s="25" t="s">
        <v>355</v>
      </c>
      <c r="G86" s="3" t="s">
        <v>207</v>
      </c>
      <c r="H86" s="16"/>
      <c r="I86" s="25" t="s">
        <v>75</v>
      </c>
      <c r="J86" s="16" t="s">
        <v>175</v>
      </c>
      <c r="K86" s="22">
        <v>59601</v>
      </c>
      <c r="L86" s="24">
        <v>400000</v>
      </c>
      <c r="M86" s="16" t="s">
        <v>170</v>
      </c>
      <c r="N86" s="20">
        <v>43009</v>
      </c>
      <c r="O86" s="20">
        <v>43009</v>
      </c>
      <c r="P86" s="20">
        <v>44073</v>
      </c>
      <c r="Q86" s="8" t="s">
        <v>241</v>
      </c>
      <c r="R86" s="16"/>
      <c r="S86" s="44">
        <v>97.066999999999993</v>
      </c>
    </row>
    <row r="87" spans="1:19">
      <c r="A87" s="16" t="s">
        <v>18</v>
      </c>
      <c r="B87" s="16" t="s">
        <v>173</v>
      </c>
      <c r="C87" s="16" t="s">
        <v>20</v>
      </c>
      <c r="D87" s="16" t="s">
        <v>21</v>
      </c>
      <c r="E87" s="19" t="s">
        <v>22</v>
      </c>
      <c r="F87" s="25" t="s">
        <v>356</v>
      </c>
      <c r="G87" s="3" t="s">
        <v>196</v>
      </c>
      <c r="H87" s="16"/>
      <c r="I87" s="25" t="s">
        <v>75</v>
      </c>
      <c r="J87" s="16" t="s">
        <v>175</v>
      </c>
      <c r="K87" s="22">
        <v>59601</v>
      </c>
      <c r="L87" s="24">
        <v>110000</v>
      </c>
      <c r="M87" s="16" t="s">
        <v>170</v>
      </c>
      <c r="N87" s="20">
        <v>43009</v>
      </c>
      <c r="O87" s="20">
        <v>43009</v>
      </c>
      <c r="P87" s="20">
        <v>44073</v>
      </c>
      <c r="Q87" s="9" t="s">
        <v>241</v>
      </c>
      <c r="R87" s="16"/>
      <c r="S87" s="44">
        <v>97.066999999999993</v>
      </c>
    </row>
    <row r="88" spans="1:19">
      <c r="A88" s="16" t="s">
        <v>18</v>
      </c>
      <c r="B88" s="16" t="s">
        <v>173</v>
      </c>
      <c r="C88" s="16" t="s">
        <v>20</v>
      </c>
      <c r="D88" s="16" t="s">
        <v>21</v>
      </c>
      <c r="E88" s="19" t="s">
        <v>22</v>
      </c>
      <c r="F88" s="25" t="s">
        <v>357</v>
      </c>
      <c r="G88" s="3" t="s">
        <v>208</v>
      </c>
      <c r="H88" s="16"/>
      <c r="I88" s="25" t="s">
        <v>75</v>
      </c>
      <c r="J88" s="16" t="s">
        <v>175</v>
      </c>
      <c r="K88" s="22">
        <v>59620</v>
      </c>
      <c r="L88" s="24">
        <v>22500</v>
      </c>
      <c r="M88" s="16" t="s">
        <v>170</v>
      </c>
      <c r="N88" s="20">
        <v>43009</v>
      </c>
      <c r="O88" s="20">
        <v>43009</v>
      </c>
      <c r="P88" s="20">
        <v>44073</v>
      </c>
      <c r="Q88" s="10" t="s">
        <v>242</v>
      </c>
      <c r="R88" s="16"/>
      <c r="S88" s="44">
        <v>97.066999999999993</v>
      </c>
    </row>
    <row r="89" spans="1:19">
      <c r="A89" s="16" t="s">
        <v>18</v>
      </c>
      <c r="B89" s="16" t="s">
        <v>173</v>
      </c>
      <c r="C89" s="16" t="s">
        <v>20</v>
      </c>
      <c r="D89" s="16" t="s">
        <v>21</v>
      </c>
      <c r="E89" s="19" t="s">
        <v>22</v>
      </c>
      <c r="F89" s="25" t="s">
        <v>358</v>
      </c>
      <c r="G89" s="3" t="s">
        <v>209</v>
      </c>
      <c r="H89" s="16"/>
      <c r="I89" s="25" t="s">
        <v>153</v>
      </c>
      <c r="J89" s="16" t="s">
        <v>112</v>
      </c>
      <c r="K89" s="22">
        <v>59047</v>
      </c>
      <c r="L89" s="24">
        <v>21609</v>
      </c>
      <c r="M89" s="16" t="s">
        <v>170</v>
      </c>
      <c r="N89" s="20">
        <v>43009</v>
      </c>
      <c r="O89" s="20">
        <v>43009</v>
      </c>
      <c r="P89" s="20">
        <v>44073</v>
      </c>
      <c r="Q89" s="11" t="s">
        <v>243</v>
      </c>
      <c r="R89" s="16"/>
      <c r="S89" s="44">
        <v>97.066999999999993</v>
      </c>
    </row>
    <row r="90" spans="1:19">
      <c r="A90" s="16" t="s">
        <v>18</v>
      </c>
      <c r="B90" s="16" t="s">
        <v>173</v>
      </c>
      <c r="C90" s="16" t="s">
        <v>20</v>
      </c>
      <c r="D90" s="16" t="s">
        <v>21</v>
      </c>
      <c r="E90" s="19" t="s">
        <v>22</v>
      </c>
      <c r="F90" s="25" t="s">
        <v>320</v>
      </c>
      <c r="G90" s="3" t="s">
        <v>210</v>
      </c>
      <c r="H90" s="16"/>
      <c r="I90" s="25" t="s">
        <v>157</v>
      </c>
      <c r="J90" s="16" t="s">
        <v>116</v>
      </c>
      <c r="K90" s="22">
        <v>59317</v>
      </c>
      <c r="L90" s="24">
        <v>47650</v>
      </c>
      <c r="M90" s="16" t="s">
        <v>170</v>
      </c>
      <c r="N90" s="20">
        <v>43009</v>
      </c>
      <c r="O90" s="20">
        <v>43009</v>
      </c>
      <c r="P90" s="20">
        <v>44073</v>
      </c>
      <c r="Q90" s="11" t="s">
        <v>235</v>
      </c>
      <c r="R90" s="16"/>
      <c r="S90" s="44">
        <v>97.066999999999993</v>
      </c>
    </row>
    <row r="91" spans="1:19">
      <c r="A91" s="16" t="s">
        <v>18</v>
      </c>
      <c r="B91" s="16" t="s">
        <v>173</v>
      </c>
      <c r="C91" s="16" t="s">
        <v>20</v>
      </c>
      <c r="D91" s="16" t="s">
        <v>21</v>
      </c>
      <c r="E91" s="19" t="s">
        <v>22</v>
      </c>
      <c r="F91" s="25" t="s">
        <v>322</v>
      </c>
      <c r="G91" s="3" t="s">
        <v>211</v>
      </c>
      <c r="H91" s="16"/>
      <c r="I91" s="25" t="s">
        <v>159</v>
      </c>
      <c r="J91" s="16" t="s">
        <v>118</v>
      </c>
      <c r="K91" s="22">
        <v>59349</v>
      </c>
      <c r="L91" s="24">
        <v>250500</v>
      </c>
      <c r="M91" s="16" t="s">
        <v>170</v>
      </c>
      <c r="N91" s="20">
        <v>43009</v>
      </c>
      <c r="O91" s="20">
        <v>43009</v>
      </c>
      <c r="P91" s="20">
        <v>44073</v>
      </c>
      <c r="Q91" s="11" t="s">
        <v>244</v>
      </c>
      <c r="R91" s="16"/>
      <c r="S91" s="44">
        <v>97.066999999999993</v>
      </c>
    </row>
    <row r="92" spans="1:19">
      <c r="A92" s="16" t="s">
        <v>18</v>
      </c>
      <c r="B92" s="16" t="s">
        <v>173</v>
      </c>
      <c r="C92" s="16" t="s">
        <v>20</v>
      </c>
      <c r="D92" s="16" t="s">
        <v>21</v>
      </c>
      <c r="E92" s="19" t="s">
        <v>22</v>
      </c>
      <c r="F92" s="25" t="s">
        <v>323</v>
      </c>
      <c r="G92" s="3" t="s">
        <v>212</v>
      </c>
      <c r="H92" s="16"/>
      <c r="I92" s="25" t="s">
        <v>160</v>
      </c>
      <c r="J92" s="16" t="s">
        <v>119</v>
      </c>
      <c r="K92" s="22">
        <v>59840</v>
      </c>
      <c r="L92" s="24">
        <v>110000</v>
      </c>
      <c r="M92" s="16" t="s">
        <v>170</v>
      </c>
      <c r="N92" s="20">
        <v>43009</v>
      </c>
      <c r="O92" s="20">
        <v>43009</v>
      </c>
      <c r="P92" s="20">
        <v>44073</v>
      </c>
      <c r="Q92" s="11" t="s">
        <v>223</v>
      </c>
      <c r="R92" s="16"/>
      <c r="S92" s="44">
        <v>97.066999999999993</v>
      </c>
    </row>
    <row r="93" spans="1:19">
      <c r="A93" s="16" t="s">
        <v>18</v>
      </c>
      <c r="B93" s="16" t="s">
        <v>173</v>
      </c>
      <c r="C93" s="16" t="s">
        <v>20</v>
      </c>
      <c r="D93" s="16" t="s">
        <v>21</v>
      </c>
      <c r="E93" s="19" t="s">
        <v>22</v>
      </c>
      <c r="F93" s="25" t="s">
        <v>359</v>
      </c>
      <c r="G93" s="3" t="s">
        <v>213</v>
      </c>
      <c r="H93" s="16"/>
      <c r="I93" s="25" t="s">
        <v>166</v>
      </c>
      <c r="J93" s="16" t="s">
        <v>125</v>
      </c>
      <c r="K93" s="22">
        <v>59422</v>
      </c>
      <c r="L93" s="24">
        <v>105280</v>
      </c>
      <c r="M93" s="16" t="s">
        <v>170</v>
      </c>
      <c r="N93" s="20">
        <v>43009</v>
      </c>
      <c r="O93" s="20">
        <v>43009</v>
      </c>
      <c r="P93" s="20">
        <v>44073</v>
      </c>
      <c r="Q93" s="11" t="s">
        <v>245</v>
      </c>
      <c r="R93" s="16"/>
      <c r="S93" s="44">
        <v>97.066999999999993</v>
      </c>
    </row>
    <row r="94" spans="1:19">
      <c r="A94" s="16" t="s">
        <v>18</v>
      </c>
      <c r="B94" s="16" t="s">
        <v>173</v>
      </c>
      <c r="C94" s="16" t="s">
        <v>20</v>
      </c>
      <c r="D94" s="16" t="s">
        <v>21</v>
      </c>
      <c r="E94" s="19" t="s">
        <v>22</v>
      </c>
      <c r="F94" s="25" t="s">
        <v>360</v>
      </c>
      <c r="G94" s="3" t="s">
        <v>214</v>
      </c>
      <c r="H94" s="16"/>
      <c r="I94" s="25" t="s">
        <v>204</v>
      </c>
      <c r="J94" s="16" t="s">
        <v>115</v>
      </c>
      <c r="K94" s="22">
        <v>59486</v>
      </c>
      <c r="L94" s="24">
        <v>60112.5</v>
      </c>
      <c r="M94" s="16" t="s">
        <v>170</v>
      </c>
      <c r="N94" s="20">
        <v>43009</v>
      </c>
      <c r="O94" s="20">
        <v>43009</v>
      </c>
      <c r="P94" s="20">
        <v>44073</v>
      </c>
      <c r="Q94" s="11" t="s">
        <v>222</v>
      </c>
      <c r="R94" s="16"/>
      <c r="S94" s="44">
        <v>97.066999999999993</v>
      </c>
    </row>
    <row r="95" spans="1:19">
      <c r="Q95" s="26"/>
    </row>
    <row r="96" spans="1:19">
      <c r="A96" s="16" t="s">
        <v>18</v>
      </c>
      <c r="B96" s="16" t="s">
        <v>246</v>
      </c>
      <c r="C96" s="16" t="s">
        <v>20</v>
      </c>
      <c r="D96" s="16" t="s">
        <v>21</v>
      </c>
      <c r="E96" s="19" t="s">
        <v>22</v>
      </c>
      <c r="F96" s="16" t="s">
        <v>251</v>
      </c>
      <c r="G96" s="3" t="s">
        <v>250</v>
      </c>
      <c r="H96" s="16"/>
      <c r="I96" s="16" t="s">
        <v>53</v>
      </c>
      <c r="J96" s="16" t="s">
        <v>248</v>
      </c>
      <c r="K96" s="2">
        <v>59417</v>
      </c>
      <c r="L96" s="30">
        <v>100000</v>
      </c>
      <c r="M96" s="16" t="s">
        <v>170</v>
      </c>
      <c r="N96" s="20">
        <v>43009</v>
      </c>
      <c r="O96" s="20">
        <v>43009</v>
      </c>
      <c r="P96" s="20">
        <v>44073</v>
      </c>
      <c r="Q96" s="11" t="s">
        <v>361</v>
      </c>
      <c r="R96" s="16"/>
      <c r="S96" s="44">
        <v>97.066999999999993</v>
      </c>
    </row>
    <row r="97" spans="1:19">
      <c r="A97" s="16" t="s">
        <v>18</v>
      </c>
      <c r="B97" s="16" t="s">
        <v>246</v>
      </c>
      <c r="C97" s="16" t="s">
        <v>20</v>
      </c>
      <c r="D97" s="16" t="s">
        <v>21</v>
      </c>
      <c r="E97" s="19" t="s">
        <v>22</v>
      </c>
      <c r="F97" s="16" t="s">
        <v>253</v>
      </c>
      <c r="G97" s="3" t="s">
        <v>252</v>
      </c>
      <c r="H97" s="16"/>
      <c r="I97" s="16" t="s">
        <v>54</v>
      </c>
      <c r="J97" s="16" t="s">
        <v>82</v>
      </c>
      <c r="K97" s="2">
        <v>59523</v>
      </c>
      <c r="L97" s="31">
        <v>70000</v>
      </c>
      <c r="M97" s="16" t="s">
        <v>170</v>
      </c>
      <c r="N97" s="20">
        <v>43009</v>
      </c>
      <c r="O97" s="20">
        <v>43009</v>
      </c>
      <c r="P97" s="20">
        <v>44073</v>
      </c>
      <c r="Q97" s="11" t="s">
        <v>361</v>
      </c>
      <c r="R97" s="16"/>
      <c r="S97" s="44">
        <v>97.066999999999993</v>
      </c>
    </row>
    <row r="98" spans="1:19">
      <c r="A98" s="16" t="s">
        <v>18</v>
      </c>
      <c r="B98" s="16" t="s">
        <v>246</v>
      </c>
      <c r="C98" s="16" t="s">
        <v>20</v>
      </c>
      <c r="D98" s="16" t="s">
        <v>21</v>
      </c>
      <c r="E98" s="19" t="s">
        <v>22</v>
      </c>
      <c r="F98" s="16" t="s">
        <v>255</v>
      </c>
      <c r="G98" s="3" t="s">
        <v>254</v>
      </c>
      <c r="H98" s="16"/>
      <c r="I98" s="16" t="s">
        <v>63</v>
      </c>
      <c r="J98" s="16" t="s">
        <v>91</v>
      </c>
      <c r="K98" s="2">
        <v>59263</v>
      </c>
      <c r="L98" s="30">
        <v>50000</v>
      </c>
      <c r="M98" s="16" t="s">
        <v>170</v>
      </c>
      <c r="N98" s="20">
        <v>43009</v>
      </c>
      <c r="O98" s="20">
        <v>43009</v>
      </c>
      <c r="P98" s="20">
        <v>44073</v>
      </c>
      <c r="Q98" s="11" t="s">
        <v>361</v>
      </c>
      <c r="R98" s="16"/>
      <c r="S98" s="44">
        <v>97.066999999999993</v>
      </c>
    </row>
    <row r="99" spans="1:19">
      <c r="A99" s="16" t="s">
        <v>18</v>
      </c>
      <c r="B99" s="16" t="s">
        <v>246</v>
      </c>
      <c r="C99" s="16" t="s">
        <v>20</v>
      </c>
      <c r="D99" s="16" t="s">
        <v>21</v>
      </c>
      <c r="E99" s="19" t="s">
        <v>22</v>
      </c>
      <c r="F99" s="16" t="s">
        <v>257</v>
      </c>
      <c r="G99" s="3" t="s">
        <v>256</v>
      </c>
      <c r="H99" s="16"/>
      <c r="I99" s="16" t="s">
        <v>64</v>
      </c>
      <c r="J99" s="16" t="s">
        <v>92</v>
      </c>
      <c r="K99" s="2">
        <v>59330</v>
      </c>
      <c r="L99" s="30">
        <v>65000</v>
      </c>
      <c r="M99" s="16" t="s">
        <v>170</v>
      </c>
      <c r="N99" s="20">
        <v>43009</v>
      </c>
      <c r="O99" s="20">
        <v>43009</v>
      </c>
      <c r="P99" s="20">
        <v>44073</v>
      </c>
      <c r="Q99" s="11" t="s">
        <v>361</v>
      </c>
      <c r="R99" s="16"/>
      <c r="S99" s="44">
        <v>97.066999999999993</v>
      </c>
    </row>
    <row r="100" spans="1:19">
      <c r="A100" s="16" t="s">
        <v>18</v>
      </c>
      <c r="B100" s="16" t="s">
        <v>246</v>
      </c>
      <c r="C100" s="16" t="s">
        <v>20</v>
      </c>
      <c r="D100" s="16" t="s">
        <v>21</v>
      </c>
      <c r="E100" s="19" t="s">
        <v>22</v>
      </c>
      <c r="F100" s="16" t="s">
        <v>258</v>
      </c>
      <c r="G100" s="3" t="s">
        <v>259</v>
      </c>
      <c r="H100" s="16"/>
      <c r="I100" s="16" t="s">
        <v>66</v>
      </c>
      <c r="J100" s="16" t="s">
        <v>94</v>
      </c>
      <c r="K100" s="2">
        <v>59901</v>
      </c>
      <c r="L100" s="30">
        <v>120000</v>
      </c>
      <c r="M100" s="16" t="s">
        <v>170</v>
      </c>
      <c r="N100" s="20">
        <v>43009</v>
      </c>
      <c r="O100" s="20">
        <v>43009</v>
      </c>
      <c r="P100" s="20">
        <v>44073</v>
      </c>
      <c r="Q100" s="11" t="s">
        <v>361</v>
      </c>
      <c r="R100" s="16"/>
      <c r="S100" s="44">
        <v>97.066999999999993</v>
      </c>
    </row>
    <row r="101" spans="1:19">
      <c r="A101" s="16" t="s">
        <v>18</v>
      </c>
      <c r="B101" s="16" t="s">
        <v>246</v>
      </c>
      <c r="C101" s="16" t="s">
        <v>20</v>
      </c>
      <c r="D101" s="16" t="s">
        <v>21</v>
      </c>
      <c r="E101" s="19" t="s">
        <v>22</v>
      </c>
      <c r="F101" s="16" t="s">
        <v>260</v>
      </c>
      <c r="G101" s="3" t="s">
        <v>261</v>
      </c>
      <c r="H101" s="16"/>
      <c r="I101" s="16" t="s">
        <v>70</v>
      </c>
      <c r="J101" s="16" t="s">
        <v>98</v>
      </c>
      <c r="K101" s="2">
        <v>59427</v>
      </c>
      <c r="L101" s="30">
        <v>70000</v>
      </c>
      <c r="M101" s="16" t="s">
        <v>170</v>
      </c>
      <c r="N101" s="20">
        <v>43009</v>
      </c>
      <c r="O101" s="20">
        <v>43009</v>
      </c>
      <c r="P101" s="20">
        <v>44073</v>
      </c>
      <c r="Q101" s="11" t="s">
        <v>361</v>
      </c>
      <c r="R101" s="16"/>
      <c r="S101" s="44">
        <v>97.066999999999993</v>
      </c>
    </row>
    <row r="102" spans="1:19">
      <c r="A102" s="16" t="s">
        <v>18</v>
      </c>
      <c r="B102" s="16" t="s">
        <v>246</v>
      </c>
      <c r="C102" s="16" t="s">
        <v>20</v>
      </c>
      <c r="D102" s="16" t="s">
        <v>21</v>
      </c>
      <c r="E102" s="19" t="s">
        <v>22</v>
      </c>
      <c r="F102" s="16" t="s">
        <v>262</v>
      </c>
      <c r="G102" s="3" t="s">
        <v>263</v>
      </c>
      <c r="H102" s="16"/>
      <c r="I102" s="16" t="s">
        <v>72</v>
      </c>
      <c r="J102" s="16" t="s">
        <v>100</v>
      </c>
      <c r="K102" s="2">
        <v>59501</v>
      </c>
      <c r="L102" s="30">
        <v>70000</v>
      </c>
      <c r="M102" s="16" t="s">
        <v>170</v>
      </c>
      <c r="N102" s="20">
        <v>43009</v>
      </c>
      <c r="O102" s="20">
        <v>43009</v>
      </c>
      <c r="P102" s="20">
        <v>44073</v>
      </c>
      <c r="Q102" s="11" t="s">
        <v>361</v>
      </c>
      <c r="R102" s="16"/>
      <c r="S102" s="44">
        <v>97.066999999999993</v>
      </c>
    </row>
    <row r="103" spans="1:19">
      <c r="A103" s="16" t="s">
        <v>18</v>
      </c>
      <c r="B103" s="16" t="s">
        <v>246</v>
      </c>
      <c r="C103" s="16" t="s">
        <v>20</v>
      </c>
      <c r="D103" s="16" t="s">
        <v>21</v>
      </c>
      <c r="E103" s="19" t="s">
        <v>22</v>
      </c>
      <c r="F103" s="16" t="s">
        <v>264</v>
      </c>
      <c r="G103" s="3" t="s">
        <v>200</v>
      </c>
      <c r="H103" s="16"/>
      <c r="I103" s="16" t="s">
        <v>76</v>
      </c>
      <c r="J103" s="16" t="s">
        <v>105</v>
      </c>
      <c r="K103" s="2">
        <v>59923</v>
      </c>
      <c r="L103" s="30">
        <v>105000</v>
      </c>
      <c r="M103" s="16" t="s">
        <v>170</v>
      </c>
      <c r="N103" s="20">
        <v>43009</v>
      </c>
      <c r="O103" s="20">
        <v>43009</v>
      </c>
      <c r="P103" s="20">
        <v>44073</v>
      </c>
      <c r="Q103" s="11" t="s">
        <v>361</v>
      </c>
      <c r="R103" s="16"/>
      <c r="S103" s="44">
        <v>97.066999999999993</v>
      </c>
    </row>
    <row r="104" spans="1:19">
      <c r="A104" s="16" t="s">
        <v>18</v>
      </c>
      <c r="B104" s="16" t="s">
        <v>246</v>
      </c>
      <c r="C104" s="16" t="s">
        <v>20</v>
      </c>
      <c r="D104" s="16" t="s">
        <v>21</v>
      </c>
      <c r="E104" s="19" t="s">
        <v>22</v>
      </c>
      <c r="F104" s="16" t="s">
        <v>265</v>
      </c>
      <c r="G104" s="3" t="s">
        <v>135</v>
      </c>
      <c r="H104" s="16"/>
      <c r="I104" s="16" t="s">
        <v>155</v>
      </c>
      <c r="J104" s="16" t="s">
        <v>114</v>
      </c>
      <c r="K104" s="2">
        <v>59538</v>
      </c>
      <c r="L104" s="30">
        <v>65000</v>
      </c>
      <c r="M104" s="16" t="s">
        <v>170</v>
      </c>
      <c r="N104" s="20">
        <v>43009</v>
      </c>
      <c r="O104" s="20">
        <v>43009</v>
      </c>
      <c r="P104" s="20">
        <v>44073</v>
      </c>
      <c r="Q104" s="11" t="s">
        <v>361</v>
      </c>
      <c r="R104" s="16"/>
      <c r="S104" s="44">
        <v>97.066999999999993</v>
      </c>
    </row>
    <row r="105" spans="1:19">
      <c r="A105" s="16" t="s">
        <v>18</v>
      </c>
      <c r="B105" s="16" t="s">
        <v>246</v>
      </c>
      <c r="C105" s="16" t="s">
        <v>20</v>
      </c>
      <c r="D105" s="16" t="s">
        <v>21</v>
      </c>
      <c r="E105" s="19" t="s">
        <v>22</v>
      </c>
      <c r="F105" s="16" t="s">
        <v>266</v>
      </c>
      <c r="G105" s="3" t="s">
        <v>267</v>
      </c>
      <c r="H105" s="16"/>
      <c r="I105" s="16" t="s">
        <v>161</v>
      </c>
      <c r="J105" s="16" t="s">
        <v>120</v>
      </c>
      <c r="K105" s="2">
        <v>59270</v>
      </c>
      <c r="L105" s="30">
        <v>60000</v>
      </c>
      <c r="M105" s="16" t="s">
        <v>170</v>
      </c>
      <c r="N105" s="20">
        <v>43009</v>
      </c>
      <c r="O105" s="20">
        <v>43009</v>
      </c>
      <c r="P105" s="20">
        <v>44073</v>
      </c>
      <c r="Q105" s="11" t="s">
        <v>361</v>
      </c>
      <c r="R105" s="16"/>
      <c r="S105" s="44">
        <v>97.066999999999993</v>
      </c>
    </row>
    <row r="106" spans="1:19">
      <c r="A106" s="16" t="s">
        <v>18</v>
      </c>
      <c r="B106" s="16" t="s">
        <v>246</v>
      </c>
      <c r="C106" s="16" t="s">
        <v>20</v>
      </c>
      <c r="D106" s="16" t="s">
        <v>21</v>
      </c>
      <c r="E106" s="19" t="s">
        <v>22</v>
      </c>
      <c r="F106" s="16" t="s">
        <v>268</v>
      </c>
      <c r="G106" s="3" t="s">
        <v>269</v>
      </c>
      <c r="H106" s="16"/>
      <c r="I106" s="16" t="s">
        <v>162</v>
      </c>
      <c r="J106" s="16" t="s">
        <v>121</v>
      </c>
      <c r="K106" s="2">
        <v>59201</v>
      </c>
      <c r="L106" s="30">
        <v>58250</v>
      </c>
      <c r="M106" s="16" t="s">
        <v>170</v>
      </c>
      <c r="N106" s="20">
        <v>43009</v>
      </c>
      <c r="O106" s="20">
        <v>43009</v>
      </c>
      <c r="P106" s="20">
        <v>44073</v>
      </c>
      <c r="Q106" s="11" t="s">
        <v>361</v>
      </c>
      <c r="R106" s="16"/>
      <c r="S106" s="44">
        <v>97.066999999999993</v>
      </c>
    </row>
    <row r="107" spans="1:19">
      <c r="A107" s="16" t="s">
        <v>18</v>
      </c>
      <c r="B107" s="16" t="s">
        <v>246</v>
      </c>
      <c r="C107" s="16" t="s">
        <v>20</v>
      </c>
      <c r="D107" s="16" t="s">
        <v>21</v>
      </c>
      <c r="E107" s="19" t="s">
        <v>22</v>
      </c>
      <c r="F107" s="16" t="s">
        <v>270</v>
      </c>
      <c r="G107" s="3" t="s">
        <v>271</v>
      </c>
      <c r="H107" s="16"/>
      <c r="I107" s="16" t="s">
        <v>272</v>
      </c>
      <c r="J107" s="16" t="s">
        <v>249</v>
      </c>
      <c r="K107" s="2">
        <v>59252</v>
      </c>
      <c r="L107" s="30">
        <v>85000</v>
      </c>
      <c r="M107" s="16" t="s">
        <v>170</v>
      </c>
      <c r="N107" s="20">
        <v>43009</v>
      </c>
      <c r="O107" s="20">
        <v>43009</v>
      </c>
      <c r="P107" s="20">
        <v>44073</v>
      </c>
      <c r="Q107" s="11" t="s">
        <v>361</v>
      </c>
      <c r="R107" s="16"/>
      <c r="S107" s="44">
        <v>97.066999999999993</v>
      </c>
    </row>
    <row r="108" spans="1:19">
      <c r="A108" s="16" t="s">
        <v>18</v>
      </c>
      <c r="B108" s="16" t="s">
        <v>246</v>
      </c>
      <c r="C108" s="16" t="s">
        <v>20</v>
      </c>
      <c r="D108" s="16" t="s">
        <v>21</v>
      </c>
      <c r="E108" s="19" t="s">
        <v>22</v>
      </c>
      <c r="F108" s="16" t="s">
        <v>273</v>
      </c>
      <c r="G108" s="3" t="s">
        <v>274</v>
      </c>
      <c r="H108" s="16"/>
      <c r="I108" s="16" t="s">
        <v>167</v>
      </c>
      <c r="J108" s="16" t="s">
        <v>126</v>
      </c>
      <c r="K108" s="2">
        <v>59474</v>
      </c>
      <c r="L108" s="30">
        <v>75000</v>
      </c>
      <c r="M108" s="16" t="s">
        <v>170</v>
      </c>
      <c r="N108" s="20">
        <v>43009</v>
      </c>
      <c r="O108" s="20">
        <v>43009</v>
      </c>
      <c r="P108" s="20">
        <v>44073</v>
      </c>
      <c r="Q108" s="11" t="s">
        <v>361</v>
      </c>
      <c r="R108" s="16"/>
      <c r="S108" s="44">
        <v>97.066999999999993</v>
      </c>
    </row>
    <row r="109" spans="1:19">
      <c r="A109" s="16" t="s">
        <v>18</v>
      </c>
      <c r="B109" s="16" t="s">
        <v>246</v>
      </c>
      <c r="C109" s="16" t="s">
        <v>20</v>
      </c>
      <c r="D109" s="16" t="s">
        <v>21</v>
      </c>
      <c r="E109" s="19" t="s">
        <v>22</v>
      </c>
      <c r="F109" s="16" t="s">
        <v>275</v>
      </c>
      <c r="G109" s="3" t="s">
        <v>276</v>
      </c>
      <c r="H109" s="16"/>
      <c r="I109" s="16" t="s">
        <v>168</v>
      </c>
      <c r="J109" s="16" t="s">
        <v>127</v>
      </c>
      <c r="K109" s="2">
        <v>59230</v>
      </c>
      <c r="L109" s="30">
        <v>65000</v>
      </c>
      <c r="M109" s="16" t="s">
        <v>170</v>
      </c>
      <c r="N109" s="20">
        <v>43009</v>
      </c>
      <c r="O109" s="20">
        <v>43009</v>
      </c>
      <c r="P109" s="20">
        <v>44073</v>
      </c>
      <c r="Q109" s="11" t="s">
        <v>361</v>
      </c>
      <c r="R109" s="16"/>
      <c r="S109" s="44">
        <v>97.066999999999993</v>
      </c>
    </row>
    <row r="110" spans="1:19">
      <c r="A110" s="32"/>
    </row>
    <row r="111" spans="1:19">
      <c r="A111" s="16" t="s">
        <v>18</v>
      </c>
      <c r="B111" s="16" t="s">
        <v>247</v>
      </c>
      <c r="C111" s="16" t="s">
        <v>20</v>
      </c>
      <c r="D111" s="16" t="s">
        <v>21</v>
      </c>
      <c r="E111" s="19" t="s">
        <v>22</v>
      </c>
      <c r="F111" s="16" t="s">
        <v>277</v>
      </c>
      <c r="G111" s="3" t="s">
        <v>278</v>
      </c>
      <c r="H111" s="16"/>
      <c r="I111" s="16" t="s">
        <v>59</v>
      </c>
      <c r="J111" s="16" t="s">
        <v>87</v>
      </c>
      <c r="K111" s="2">
        <v>59401</v>
      </c>
      <c r="L111" s="30">
        <v>59584</v>
      </c>
      <c r="M111" s="16" t="s">
        <v>170</v>
      </c>
      <c r="N111" s="20">
        <v>43009</v>
      </c>
      <c r="O111" s="20">
        <v>43009</v>
      </c>
      <c r="P111" s="20">
        <v>43373</v>
      </c>
      <c r="Q111" s="43" t="s">
        <v>362</v>
      </c>
      <c r="R111" s="16"/>
      <c r="S111" s="44">
        <v>20.702999999999999</v>
      </c>
    </row>
    <row r="112" spans="1:19">
      <c r="A112" s="16" t="s">
        <v>18</v>
      </c>
      <c r="B112" s="16" t="s">
        <v>247</v>
      </c>
      <c r="C112" s="16" t="s">
        <v>20</v>
      </c>
      <c r="D112" s="16" t="s">
        <v>21</v>
      </c>
      <c r="E112" s="19" t="s">
        <v>22</v>
      </c>
      <c r="F112" s="16" t="s">
        <v>279</v>
      </c>
      <c r="G112" s="3" t="s">
        <v>280</v>
      </c>
      <c r="H112" s="16"/>
      <c r="I112" s="16" t="s">
        <v>73</v>
      </c>
      <c r="J112" s="16" t="s">
        <v>101</v>
      </c>
      <c r="K112" s="2">
        <v>59632</v>
      </c>
      <c r="L112" s="30">
        <v>5000</v>
      </c>
      <c r="M112" s="16" t="s">
        <v>170</v>
      </c>
      <c r="N112" s="20">
        <v>43009</v>
      </c>
      <c r="O112" s="20">
        <v>43009</v>
      </c>
      <c r="P112" s="20">
        <v>43373</v>
      </c>
      <c r="Q112" s="43" t="s">
        <v>363</v>
      </c>
      <c r="R112" s="16"/>
      <c r="S112" s="44">
        <v>20.702999999999999</v>
      </c>
    </row>
    <row r="113" spans="1:19">
      <c r="A113" s="16" t="s">
        <v>18</v>
      </c>
      <c r="B113" s="16" t="s">
        <v>247</v>
      </c>
      <c r="C113" s="16" t="s">
        <v>20</v>
      </c>
      <c r="D113" s="16" t="s">
        <v>21</v>
      </c>
      <c r="E113" s="19" t="s">
        <v>22</v>
      </c>
      <c r="F113" s="16" t="s">
        <v>281</v>
      </c>
      <c r="G113" s="3" t="s">
        <v>282</v>
      </c>
      <c r="H113" s="16"/>
      <c r="I113" s="16" t="s">
        <v>110</v>
      </c>
      <c r="J113" s="16" t="s">
        <v>110</v>
      </c>
      <c r="K113" s="2">
        <v>59802</v>
      </c>
      <c r="L113" s="30">
        <v>11298</v>
      </c>
      <c r="M113" s="16" t="s">
        <v>170</v>
      </c>
      <c r="N113" s="20">
        <v>43009</v>
      </c>
      <c r="O113" s="20">
        <v>43009</v>
      </c>
      <c r="P113" s="20">
        <v>43373</v>
      </c>
      <c r="Q113" s="43" t="s">
        <v>364</v>
      </c>
      <c r="R113" s="16"/>
      <c r="S113" s="44">
        <v>20.702999999999999</v>
      </c>
    </row>
    <row r="114" spans="1:19">
      <c r="A114" s="16" t="s">
        <v>18</v>
      </c>
      <c r="B114" s="16" t="s">
        <v>247</v>
      </c>
      <c r="C114" s="16" t="s">
        <v>20</v>
      </c>
      <c r="D114" s="16" t="s">
        <v>21</v>
      </c>
      <c r="E114" s="19" t="s">
        <v>22</v>
      </c>
      <c r="F114" s="16" t="s">
        <v>283</v>
      </c>
      <c r="G114" s="3" t="s">
        <v>284</v>
      </c>
      <c r="H114" s="16"/>
      <c r="I114" s="16" t="s">
        <v>110</v>
      </c>
      <c r="J114" s="16" t="s">
        <v>110</v>
      </c>
      <c r="K114" s="2">
        <v>59804</v>
      </c>
      <c r="L114" s="30">
        <v>35875</v>
      </c>
      <c r="M114" s="16" t="s">
        <v>170</v>
      </c>
      <c r="N114" s="20">
        <v>43009</v>
      </c>
      <c r="O114" s="20">
        <v>43009</v>
      </c>
      <c r="P114" s="20">
        <v>43373</v>
      </c>
      <c r="Q114" s="43" t="s">
        <v>365</v>
      </c>
      <c r="R114" s="16"/>
      <c r="S114" s="44">
        <v>20.702999999999999</v>
      </c>
    </row>
    <row r="115" spans="1:19" ht="16.5" customHeight="1">
      <c r="A115" s="16" t="s">
        <v>18</v>
      </c>
      <c r="B115" s="16" t="s">
        <v>247</v>
      </c>
      <c r="C115" s="16" t="s">
        <v>20</v>
      </c>
      <c r="D115" s="16" t="s">
        <v>21</v>
      </c>
      <c r="E115" s="19" t="s">
        <v>22</v>
      </c>
      <c r="F115" s="16" t="s">
        <v>285</v>
      </c>
      <c r="G115" s="3" t="s">
        <v>286</v>
      </c>
      <c r="H115" s="16"/>
      <c r="I115" s="16" t="s">
        <v>68</v>
      </c>
      <c r="J115" s="16" t="s">
        <v>96</v>
      </c>
      <c r="K115" s="2">
        <v>59717</v>
      </c>
      <c r="L115" s="30">
        <v>20467.47</v>
      </c>
      <c r="M115" s="16" t="s">
        <v>170</v>
      </c>
      <c r="N115" s="20">
        <v>43009</v>
      </c>
      <c r="O115" s="20">
        <v>43009</v>
      </c>
      <c r="P115" s="20">
        <v>43373</v>
      </c>
      <c r="Q115" s="43" t="s">
        <v>366</v>
      </c>
      <c r="R115" s="16"/>
      <c r="S115" s="44">
        <v>20.702999999999999</v>
      </c>
    </row>
    <row r="117" spans="1:19" ht="16.5" customHeight="1">
      <c r="A117" s="16" t="s">
        <v>18</v>
      </c>
      <c r="B117" s="16" t="s">
        <v>367</v>
      </c>
      <c r="C117" s="16" t="s">
        <v>368</v>
      </c>
      <c r="D117" s="16" t="s">
        <v>369</v>
      </c>
      <c r="E117" s="25" t="s">
        <v>370</v>
      </c>
      <c r="F117" s="25" t="s">
        <v>371</v>
      </c>
      <c r="G117" s="25" t="s">
        <v>372</v>
      </c>
      <c r="H117" s="16"/>
      <c r="I117" s="25" t="s">
        <v>188</v>
      </c>
      <c r="J117" s="25" t="s">
        <v>177</v>
      </c>
      <c r="K117" s="16">
        <v>59313</v>
      </c>
      <c r="L117" s="33">
        <v>435099.18</v>
      </c>
      <c r="M117" s="16" t="s">
        <v>170</v>
      </c>
      <c r="N117" s="34">
        <v>42951</v>
      </c>
      <c r="O117" s="34">
        <v>42598</v>
      </c>
      <c r="P117" s="34">
        <v>44045</v>
      </c>
      <c r="Q117" s="27" t="s">
        <v>399</v>
      </c>
      <c r="R117" s="16"/>
      <c r="S117" s="21">
        <v>97.036000000000001</v>
      </c>
    </row>
    <row r="118" spans="1:19" ht="17.25" customHeight="1">
      <c r="A118" s="35" t="s">
        <v>18</v>
      </c>
      <c r="B118" s="35" t="s">
        <v>367</v>
      </c>
      <c r="C118" s="35" t="s">
        <v>368</v>
      </c>
      <c r="D118" s="35" t="s">
        <v>369</v>
      </c>
      <c r="E118" s="36" t="s">
        <v>370</v>
      </c>
      <c r="F118" s="36" t="s">
        <v>373</v>
      </c>
      <c r="G118" s="36" t="s">
        <v>372</v>
      </c>
      <c r="H118" s="16"/>
      <c r="I118" s="36" t="s">
        <v>188</v>
      </c>
      <c r="J118" s="36" t="s">
        <v>177</v>
      </c>
      <c r="K118" s="35">
        <v>59313</v>
      </c>
      <c r="L118" s="37">
        <v>2960184</v>
      </c>
      <c r="M118" s="35" t="s">
        <v>170</v>
      </c>
      <c r="N118" s="38">
        <v>43027</v>
      </c>
      <c r="O118" s="38">
        <v>42597</v>
      </c>
      <c r="P118" s="38">
        <v>44045</v>
      </c>
      <c r="Q118" s="42" t="s">
        <v>399</v>
      </c>
      <c r="R118" s="16"/>
      <c r="S118" s="52">
        <v>97.036000000000001</v>
      </c>
    </row>
    <row r="119" spans="1:19" ht="18.75" customHeight="1">
      <c r="A119" s="35" t="s">
        <v>18</v>
      </c>
      <c r="B119" s="35" t="s">
        <v>367</v>
      </c>
      <c r="C119" s="35" t="s">
        <v>368</v>
      </c>
      <c r="D119" s="35" t="s">
        <v>369</v>
      </c>
      <c r="E119" s="36" t="s">
        <v>370</v>
      </c>
      <c r="F119" s="36" t="s">
        <v>374</v>
      </c>
      <c r="G119" s="36" t="s">
        <v>375</v>
      </c>
      <c r="H119" s="16"/>
      <c r="I119" s="25" t="s">
        <v>393</v>
      </c>
      <c r="J119" s="25" t="s">
        <v>115</v>
      </c>
      <c r="K119" s="16">
        <v>59436</v>
      </c>
      <c r="L119" s="33">
        <v>251418.69</v>
      </c>
      <c r="M119" s="35" t="s">
        <v>170</v>
      </c>
      <c r="N119" s="20">
        <v>42968</v>
      </c>
      <c r="O119" s="20">
        <v>42563</v>
      </c>
      <c r="P119" s="20">
        <v>43063</v>
      </c>
      <c r="Q119" s="42" t="s">
        <v>400</v>
      </c>
      <c r="R119" s="16"/>
      <c r="S119" s="52">
        <v>97.036000000000001</v>
      </c>
    </row>
    <row r="120" spans="1:19" ht="17.25" customHeight="1">
      <c r="A120" s="35" t="s">
        <v>18</v>
      </c>
      <c r="B120" s="35" t="s">
        <v>367</v>
      </c>
      <c r="C120" s="35" t="s">
        <v>368</v>
      </c>
      <c r="D120" s="35" t="s">
        <v>369</v>
      </c>
      <c r="E120" s="36" t="s">
        <v>370</v>
      </c>
      <c r="F120" s="36" t="s">
        <v>376</v>
      </c>
      <c r="G120" s="36" t="s">
        <v>377</v>
      </c>
      <c r="H120" s="16"/>
      <c r="I120" s="25" t="s">
        <v>394</v>
      </c>
      <c r="J120" s="25" t="s">
        <v>100</v>
      </c>
      <c r="K120" s="16">
        <v>59521</v>
      </c>
      <c r="L120" s="33">
        <v>23051.87</v>
      </c>
      <c r="M120" s="35" t="s">
        <v>170</v>
      </c>
      <c r="N120" s="20">
        <v>43020</v>
      </c>
      <c r="O120" s="20">
        <v>41446</v>
      </c>
      <c r="P120" s="20">
        <v>42014</v>
      </c>
      <c r="Q120" s="42" t="s">
        <v>401</v>
      </c>
      <c r="R120" s="16"/>
      <c r="S120" s="52">
        <v>97.036000000000001</v>
      </c>
    </row>
    <row r="121" spans="1:19" ht="16.5" customHeight="1">
      <c r="A121" s="35" t="s">
        <v>18</v>
      </c>
      <c r="B121" s="35" t="s">
        <v>367</v>
      </c>
      <c r="C121" s="35" t="s">
        <v>368</v>
      </c>
      <c r="D121" s="35" t="s">
        <v>369</v>
      </c>
      <c r="E121" s="36" t="s">
        <v>370</v>
      </c>
      <c r="F121" s="36" t="s">
        <v>378</v>
      </c>
      <c r="G121" s="36" t="s">
        <v>379</v>
      </c>
      <c r="H121" s="16"/>
      <c r="I121" s="25" t="s">
        <v>154</v>
      </c>
      <c r="J121" s="25" t="s">
        <v>113</v>
      </c>
      <c r="K121" s="16">
        <v>59087</v>
      </c>
      <c r="L121" s="33">
        <v>84523.94</v>
      </c>
      <c r="M121" s="35" t="s">
        <v>170</v>
      </c>
      <c r="N121" s="20">
        <v>43133</v>
      </c>
      <c r="O121" s="20">
        <v>41510</v>
      </c>
      <c r="P121" s="20">
        <v>42926</v>
      </c>
      <c r="Q121" s="42" t="s">
        <v>402</v>
      </c>
      <c r="R121" s="16"/>
      <c r="S121" s="52">
        <v>97.036000000000001</v>
      </c>
    </row>
    <row r="122" spans="1:19" ht="18" customHeight="1">
      <c r="A122" s="35" t="s">
        <v>18</v>
      </c>
      <c r="B122" s="35" t="s">
        <v>367</v>
      </c>
      <c r="C122" s="35" t="s">
        <v>368</v>
      </c>
      <c r="D122" s="35" t="s">
        <v>369</v>
      </c>
      <c r="E122" s="36" t="s">
        <v>370</v>
      </c>
      <c r="F122" s="36" t="s">
        <v>380</v>
      </c>
      <c r="G122" s="36" t="s">
        <v>379</v>
      </c>
      <c r="H122" s="16"/>
      <c r="I122" s="36" t="s">
        <v>154</v>
      </c>
      <c r="J122" s="36" t="s">
        <v>113</v>
      </c>
      <c r="K122" s="35">
        <v>59087</v>
      </c>
      <c r="L122" s="33">
        <v>409008.69</v>
      </c>
      <c r="M122" s="35" t="s">
        <v>170</v>
      </c>
      <c r="N122" s="20">
        <v>43133</v>
      </c>
      <c r="O122" s="20">
        <v>41514</v>
      </c>
      <c r="P122" s="20">
        <v>42926</v>
      </c>
      <c r="Q122" s="42" t="s">
        <v>402</v>
      </c>
      <c r="R122" s="16"/>
      <c r="S122" s="52">
        <v>97.036000000000001</v>
      </c>
    </row>
    <row r="123" spans="1:19" ht="15.75" customHeight="1">
      <c r="A123" s="35" t="s">
        <v>18</v>
      </c>
      <c r="B123" s="35" t="s">
        <v>367</v>
      </c>
      <c r="C123" s="35" t="s">
        <v>368</v>
      </c>
      <c r="D123" s="35" t="s">
        <v>369</v>
      </c>
      <c r="E123" s="36" t="s">
        <v>370</v>
      </c>
      <c r="F123" s="36" t="s">
        <v>381</v>
      </c>
      <c r="G123" s="36" t="s">
        <v>382</v>
      </c>
      <c r="H123" s="16"/>
      <c r="I123" s="36" t="s">
        <v>395</v>
      </c>
      <c r="J123" s="36" t="s">
        <v>82</v>
      </c>
      <c r="K123" s="35">
        <v>59526</v>
      </c>
      <c r="L123" s="33">
        <v>49199.12</v>
      </c>
      <c r="M123" s="36" t="s">
        <v>396</v>
      </c>
      <c r="N123" s="20">
        <v>43048</v>
      </c>
      <c r="O123" s="20">
        <v>43010</v>
      </c>
      <c r="P123" s="20">
        <v>43011</v>
      </c>
      <c r="Q123" s="42" t="s">
        <v>403</v>
      </c>
      <c r="R123" s="16"/>
      <c r="S123" s="21"/>
    </row>
    <row r="124" spans="1:19" ht="17.25" customHeight="1">
      <c r="A124" s="35" t="s">
        <v>18</v>
      </c>
      <c r="B124" s="35" t="s">
        <v>367</v>
      </c>
      <c r="C124" s="35" t="s">
        <v>368</v>
      </c>
      <c r="D124" s="35" t="s">
        <v>369</v>
      </c>
      <c r="E124" s="36" t="s">
        <v>370</v>
      </c>
      <c r="F124" s="36" t="s">
        <v>383</v>
      </c>
      <c r="G124" s="36" t="s">
        <v>384</v>
      </c>
      <c r="H124" s="16"/>
      <c r="I124" s="36" t="s">
        <v>72</v>
      </c>
      <c r="J124" s="36" t="s">
        <v>100</v>
      </c>
      <c r="K124" s="35">
        <v>59501</v>
      </c>
      <c r="L124" s="33">
        <v>22622</v>
      </c>
      <c r="M124" s="36" t="s">
        <v>396</v>
      </c>
      <c r="N124" s="40">
        <v>43048</v>
      </c>
      <c r="O124" s="40">
        <v>43010</v>
      </c>
      <c r="P124" s="40">
        <v>43011</v>
      </c>
      <c r="Q124" s="42" t="s">
        <v>404</v>
      </c>
      <c r="R124" s="16"/>
      <c r="S124" s="21"/>
    </row>
    <row r="125" spans="1:19" ht="18.75" customHeight="1">
      <c r="A125" s="35" t="s">
        <v>18</v>
      </c>
      <c r="B125" s="35" t="s">
        <v>367</v>
      </c>
      <c r="C125" s="35" t="s">
        <v>368</v>
      </c>
      <c r="D125" s="35" t="s">
        <v>369</v>
      </c>
      <c r="E125" s="36" t="s">
        <v>370</v>
      </c>
      <c r="F125" s="36" t="s">
        <v>381</v>
      </c>
      <c r="G125" s="36" t="s">
        <v>382</v>
      </c>
      <c r="H125" s="16"/>
      <c r="I125" s="36" t="s">
        <v>395</v>
      </c>
      <c r="J125" s="36" t="s">
        <v>82</v>
      </c>
      <c r="K125" s="35">
        <v>59526</v>
      </c>
      <c r="L125" s="41">
        <v>22500</v>
      </c>
      <c r="M125" s="36" t="s">
        <v>396</v>
      </c>
      <c r="N125" s="20">
        <v>43145</v>
      </c>
      <c r="O125" s="20">
        <v>43145</v>
      </c>
      <c r="P125" s="20">
        <v>43156</v>
      </c>
      <c r="Q125" s="42" t="s">
        <v>405</v>
      </c>
      <c r="R125" s="16"/>
      <c r="S125" s="21"/>
    </row>
    <row r="126" spans="1:19" ht="18.75" customHeight="1">
      <c r="A126" s="35" t="s">
        <v>18</v>
      </c>
      <c r="B126" s="35" t="s">
        <v>367</v>
      </c>
      <c r="C126" s="35" t="s">
        <v>368</v>
      </c>
      <c r="D126" s="35" t="s">
        <v>369</v>
      </c>
      <c r="E126" s="36" t="s">
        <v>370</v>
      </c>
      <c r="F126" s="36" t="s">
        <v>385</v>
      </c>
      <c r="G126" s="36" t="s">
        <v>386</v>
      </c>
      <c r="H126" s="16"/>
      <c r="I126" s="36" t="s">
        <v>397</v>
      </c>
      <c r="J126" s="36" t="s">
        <v>398</v>
      </c>
      <c r="K126" s="35">
        <v>59043</v>
      </c>
      <c r="L126" s="33">
        <v>18383.099999999999</v>
      </c>
      <c r="M126" s="36" t="s">
        <v>396</v>
      </c>
      <c r="N126" s="20">
        <v>43145</v>
      </c>
      <c r="O126" s="20">
        <v>43145</v>
      </c>
      <c r="P126" s="20">
        <v>43156</v>
      </c>
      <c r="Q126" s="42" t="s">
        <v>406</v>
      </c>
      <c r="R126" s="16"/>
      <c r="S126" s="21"/>
    </row>
    <row r="127" spans="1:19" ht="16.5" customHeight="1">
      <c r="A127" s="35" t="s">
        <v>18</v>
      </c>
      <c r="B127" s="35" t="s">
        <v>367</v>
      </c>
      <c r="C127" s="35" t="s">
        <v>368</v>
      </c>
      <c r="D127" s="35" t="s">
        <v>369</v>
      </c>
      <c r="E127" s="36" t="s">
        <v>370</v>
      </c>
      <c r="F127" s="36" t="s">
        <v>294</v>
      </c>
      <c r="G127" s="36" t="s">
        <v>387</v>
      </c>
      <c r="H127" s="16"/>
      <c r="I127" s="36" t="s">
        <v>59</v>
      </c>
      <c r="J127" s="36" t="s">
        <v>87</v>
      </c>
      <c r="K127" s="35">
        <v>59401</v>
      </c>
      <c r="L127" s="33">
        <v>204496.34</v>
      </c>
      <c r="M127" s="36" t="s">
        <v>396</v>
      </c>
      <c r="N127" s="20">
        <v>43271</v>
      </c>
      <c r="O127" s="20">
        <v>43269</v>
      </c>
      <c r="P127" s="20">
        <v>43817</v>
      </c>
      <c r="Q127" s="42" t="s">
        <v>407</v>
      </c>
      <c r="R127" s="16"/>
      <c r="S127" s="21"/>
    </row>
    <row r="128" spans="1:19" ht="15.75" customHeight="1">
      <c r="A128" s="35" t="s">
        <v>18</v>
      </c>
      <c r="B128" s="35" t="s">
        <v>367</v>
      </c>
      <c r="C128" s="35" t="s">
        <v>368</v>
      </c>
      <c r="D128" s="35" t="s">
        <v>369</v>
      </c>
      <c r="E128" s="36" t="s">
        <v>370</v>
      </c>
      <c r="F128" s="36" t="s">
        <v>388</v>
      </c>
      <c r="G128" s="36" t="s">
        <v>389</v>
      </c>
      <c r="H128" s="16"/>
      <c r="I128" s="36" t="s">
        <v>75</v>
      </c>
      <c r="J128" s="36" t="s">
        <v>103</v>
      </c>
      <c r="K128" s="35">
        <v>59623</v>
      </c>
      <c r="L128" s="33">
        <v>393870.04</v>
      </c>
      <c r="M128" s="36" t="s">
        <v>396</v>
      </c>
      <c r="N128" s="20">
        <v>43271</v>
      </c>
      <c r="O128" s="40">
        <v>43269</v>
      </c>
      <c r="P128" s="40">
        <v>43817</v>
      </c>
      <c r="Q128" s="42" t="s">
        <v>408</v>
      </c>
      <c r="R128" s="16"/>
      <c r="S128" s="21"/>
    </row>
    <row r="129" spans="1:19" ht="15">
      <c r="A129" s="35" t="s">
        <v>18</v>
      </c>
      <c r="B129" s="35" t="s">
        <v>367</v>
      </c>
      <c r="C129" s="36" t="s">
        <v>368</v>
      </c>
      <c r="D129" s="36" t="s">
        <v>390</v>
      </c>
      <c r="E129" s="36" t="s">
        <v>370</v>
      </c>
      <c r="F129" s="36" t="s">
        <v>391</v>
      </c>
      <c r="G129" s="36" t="s">
        <v>392</v>
      </c>
      <c r="H129" s="16"/>
      <c r="I129" s="36" t="s">
        <v>53</v>
      </c>
      <c r="J129" s="36" t="s">
        <v>98</v>
      </c>
      <c r="K129" s="35">
        <v>59417</v>
      </c>
      <c r="L129" s="33">
        <v>10403.66</v>
      </c>
      <c r="M129" s="36" t="s">
        <v>396</v>
      </c>
      <c r="N129" s="20">
        <v>43145</v>
      </c>
      <c r="O129" s="20">
        <v>43145</v>
      </c>
      <c r="P129" s="20">
        <v>43162</v>
      </c>
      <c r="Q129" s="39" t="s">
        <v>409</v>
      </c>
      <c r="R129" s="16"/>
      <c r="S129" s="21"/>
    </row>
    <row r="131" spans="1:19">
      <c r="A131" s="35" t="s">
        <v>18</v>
      </c>
      <c r="B131" s="16" t="s">
        <v>412</v>
      </c>
      <c r="C131" s="16" t="s">
        <v>416</v>
      </c>
      <c r="D131" s="16" t="s">
        <v>417</v>
      </c>
      <c r="E131" s="25" t="s">
        <v>418</v>
      </c>
      <c r="F131" s="16" t="s">
        <v>310</v>
      </c>
      <c r="G131" s="16" t="s">
        <v>410</v>
      </c>
      <c r="H131" s="16"/>
      <c r="I131" s="16" t="s">
        <v>77</v>
      </c>
      <c r="J131" s="16" t="s">
        <v>106</v>
      </c>
      <c r="K131" s="2">
        <v>59755</v>
      </c>
      <c r="L131" s="45">
        <v>120257</v>
      </c>
      <c r="M131" s="16" t="s">
        <v>170</v>
      </c>
      <c r="N131" s="47">
        <v>43251</v>
      </c>
      <c r="O131" s="20">
        <v>42950</v>
      </c>
      <c r="P131" s="20">
        <v>44046</v>
      </c>
      <c r="Q131" s="16" t="s">
        <v>424</v>
      </c>
      <c r="R131" s="16"/>
      <c r="S131" s="21">
        <v>97.039000000000001</v>
      </c>
    </row>
    <row r="132" spans="1:19">
      <c r="A132" s="35" t="s">
        <v>18</v>
      </c>
      <c r="B132" s="16" t="s">
        <v>412</v>
      </c>
      <c r="C132" s="16" t="s">
        <v>416</v>
      </c>
      <c r="D132" s="16" t="s">
        <v>417</v>
      </c>
      <c r="E132" s="25" t="s">
        <v>418</v>
      </c>
      <c r="F132" s="16" t="s">
        <v>342</v>
      </c>
      <c r="G132" s="16" t="s">
        <v>411</v>
      </c>
      <c r="H132" s="16"/>
      <c r="I132" s="16" t="s">
        <v>188</v>
      </c>
      <c r="J132" s="16" t="s">
        <v>177</v>
      </c>
      <c r="K132" s="2">
        <v>59313</v>
      </c>
      <c r="L132" s="46">
        <v>7059</v>
      </c>
      <c r="M132" s="16" t="s">
        <v>170</v>
      </c>
      <c r="N132" s="47">
        <v>42970</v>
      </c>
      <c r="O132" s="20">
        <v>42950</v>
      </c>
      <c r="P132" s="20">
        <v>44046</v>
      </c>
      <c r="Q132" s="16" t="s">
        <v>425</v>
      </c>
      <c r="R132" s="16"/>
      <c r="S132" s="21">
        <v>97.039000000000001</v>
      </c>
    </row>
    <row r="133" spans="1:19">
      <c r="A133" s="35" t="s">
        <v>18</v>
      </c>
      <c r="B133" s="16" t="s">
        <v>414</v>
      </c>
      <c r="C133" s="16" t="s">
        <v>416</v>
      </c>
      <c r="D133" s="16" t="s">
        <v>417</v>
      </c>
      <c r="E133" s="25" t="s">
        <v>418</v>
      </c>
      <c r="F133" s="16" t="s">
        <v>420</v>
      </c>
      <c r="G133" s="16" t="s">
        <v>415</v>
      </c>
      <c r="H133" s="16"/>
      <c r="I133" s="16" t="s">
        <v>152</v>
      </c>
      <c r="J133" s="16" t="s">
        <v>111</v>
      </c>
      <c r="K133" s="2">
        <v>59072</v>
      </c>
      <c r="L133" s="46">
        <v>223346.88</v>
      </c>
      <c r="M133" s="16" t="s">
        <v>170</v>
      </c>
      <c r="N133" s="47">
        <v>42983</v>
      </c>
      <c r="O133" s="20">
        <v>42444</v>
      </c>
      <c r="P133" s="20">
        <v>43707</v>
      </c>
      <c r="Q133" s="16" t="s">
        <v>426</v>
      </c>
      <c r="R133" s="16"/>
      <c r="S133" s="21">
        <v>97.028999999999996</v>
      </c>
    </row>
    <row r="134" spans="1:19">
      <c r="A134" s="35" t="s">
        <v>18</v>
      </c>
      <c r="B134" s="16" t="s">
        <v>413</v>
      </c>
      <c r="C134" s="16" t="s">
        <v>416</v>
      </c>
      <c r="D134" s="16" t="s">
        <v>417</v>
      </c>
      <c r="E134" s="25" t="s">
        <v>418</v>
      </c>
      <c r="F134" s="16" t="s">
        <v>420</v>
      </c>
      <c r="G134" s="16" t="s">
        <v>415</v>
      </c>
      <c r="H134" s="16"/>
      <c r="I134" s="16" t="s">
        <v>152</v>
      </c>
      <c r="J134" s="16" t="s">
        <v>111</v>
      </c>
      <c r="K134" s="2">
        <v>59072</v>
      </c>
      <c r="L134" s="46">
        <v>2522235.75</v>
      </c>
      <c r="M134" s="16" t="s">
        <v>170</v>
      </c>
      <c r="N134" s="47">
        <v>42996</v>
      </c>
      <c r="O134" s="20">
        <v>42444</v>
      </c>
      <c r="P134" s="20">
        <v>43708</v>
      </c>
      <c r="Q134" s="16" t="s">
        <v>427</v>
      </c>
      <c r="R134" s="16"/>
      <c r="S134" s="21">
        <v>97.046999999999997</v>
      </c>
    </row>
    <row r="135" spans="1:19">
      <c r="A135" s="35" t="s">
        <v>18</v>
      </c>
      <c r="B135" s="16" t="s">
        <v>413</v>
      </c>
      <c r="C135" s="16" t="s">
        <v>416</v>
      </c>
      <c r="D135" s="16" t="s">
        <v>417</v>
      </c>
      <c r="E135" s="25" t="s">
        <v>418</v>
      </c>
      <c r="F135" s="50" t="s">
        <v>422</v>
      </c>
      <c r="G135" s="50" t="s">
        <v>423</v>
      </c>
      <c r="I135" s="48" t="s">
        <v>421</v>
      </c>
      <c r="J135" s="48" t="s">
        <v>186</v>
      </c>
      <c r="K135" s="29">
        <v>59722</v>
      </c>
      <c r="L135" s="49">
        <v>74532.75</v>
      </c>
      <c r="M135" s="48" t="s">
        <v>170</v>
      </c>
      <c r="N135" s="51">
        <v>42989</v>
      </c>
      <c r="O135" s="20">
        <v>42444</v>
      </c>
      <c r="P135" s="20">
        <v>43708</v>
      </c>
      <c r="Q135" s="48" t="s">
        <v>427</v>
      </c>
      <c r="S135" s="21">
        <v>97.046999999999997</v>
      </c>
    </row>
  </sheetData>
  <protectedRanges>
    <protectedRange sqref="A117:A129 A131:A135" name="Range1_1"/>
    <protectedRange sqref="B117:B129" name="Range1_2"/>
    <protectedRange sqref="C117:C129" name="Range1_3"/>
    <protectedRange sqref="D117:G129" name="Range1_4"/>
    <protectedRange sqref="I117:M129" name="Range1_5"/>
    <protectedRange sqref="N117:P129" name="Range1_6"/>
    <protectedRange sqref="Q117:Q129" name="Range1_7"/>
    <protectedRange sqref="S117:S122" name="Range1_9"/>
  </protectedRanges>
  <hyperlinks>
    <hyperlink ref="E2" r:id="rId1" xr:uid="{D0525315-037F-49C8-895E-FADCA91C36AA}"/>
    <hyperlink ref="E3:E36" r:id="rId2" display="bhonzel@mt.gov" xr:uid="{B5767A31-AE0B-4E78-9D62-2CD44C12C4AC}"/>
    <hyperlink ref="E37:E51" r:id="rId3" display="bhonzel@mt.gov" xr:uid="{1311ACC1-8368-4D1C-BC70-377D71A5C6BE}"/>
    <hyperlink ref="E53" r:id="rId4" xr:uid="{9B046598-284A-4DED-9590-83EF8ECF40A0}"/>
    <hyperlink ref="E54:E94" r:id="rId5" display="bhonzel@mt.gov" xr:uid="{A2E84600-13B6-4553-998D-9CAF553292D0}"/>
    <hyperlink ref="E96:E98" r:id="rId6" display="bhonzel@mt.gov" xr:uid="{9734762A-1DE1-4BC7-90E3-64282BC69BA0}"/>
    <hyperlink ref="E99:E109" r:id="rId7" display="bhonzel@mt.gov" xr:uid="{FDA815C4-F8D7-410B-8A63-92BDDF21BD0A}"/>
    <hyperlink ref="E111:E113" r:id="rId8" display="bhonzel@mt.gov" xr:uid="{8FCC4916-A0E4-44EA-942B-37849FF51984}"/>
    <hyperlink ref="E114:E115" r:id="rId9" display="bhonzel@mt.gov" xr:uid="{5CCAA736-3AA5-442D-A8A1-F9B5B110B145}"/>
  </hyperlinks>
  <pageMargins left="0.7" right="0.7" top="0.75" bottom="0.75" header="0.3" footer="0.3"/>
  <pageSetup orientation="portrait" r:id="rId1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DBAA38-AF88-423E-AA08-BE82FEF560F9}">
          <x14:formula1>
            <xm:f>'C:\Users\cw0828\AppData\Local\Microsoft\Windows\INetCache\Content.Outlook\RR21NGHI\[Grant-Template.xlsx]Drop Down Lists'!#REF!</xm:f>
          </x14:formula1>
          <xm:sqref>A2:A51 A96:A115 A53:A94</xm:sqref>
        </x14:dataValidation>
        <x14:dataValidation type="list" allowBlank="1" showInputMessage="1" showErrorMessage="1" xr:uid="{A97728C0-153F-4C5B-ACCF-1663C9664369}">
          <x14:formula1>
            <xm:f>'[Copy of Grant-Template.xlsx]Drop Down Lists'!#REF!</xm:f>
          </x14:formula1>
          <xm:sqref>A117 M117 C126 I117:J117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Honzel, Burke</dc:creator>
  <cp:lastModifiedBy>Lindsay, Susie</cp:lastModifiedBy>
  <dcterms:created xsi:type="dcterms:W3CDTF">2018-08-17T18:53:18Z</dcterms:created>
  <dcterms:modified xsi:type="dcterms:W3CDTF">2018-09-26T22:14:57Z</dcterms:modified>
</cp:coreProperties>
</file>